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LENOVO\Dropbox\NVI Prioritization DRC Niger\Resources for Project Documentation\Toolkit\"/>
    </mc:Choice>
  </mc:AlternateContent>
  <xr:revisionPtr revIDLastSave="0" documentId="13_ncr:1_{21465E02-513F-447B-B736-DFDA86B9F8F0}" xr6:coauthVersionLast="47" xr6:coauthVersionMax="47" xr10:uidLastSave="{00000000-0000-0000-0000-000000000000}"/>
  <bookViews>
    <workbookView xWindow="-108" yWindow="-108" windowWidth="23256" windowHeight="13896" xr2:uid="{4FCE54A0-FCAB-4082-9C99-37660734EA77}"/>
  </bookViews>
  <sheets>
    <sheet name="Criteria list (EN &amp; FR)" sheetId="1" r:id="rId1"/>
    <sheet name="List of suggested indicators (E" sheetId="5" r:id="rId2"/>
    <sheet name="Groups" sheetId="2" state="hidden" r:id="rId3"/>
  </sheets>
  <definedNames>
    <definedName name="_xlnm._FilterDatabase" localSheetId="0" hidden="1">'Criteria list (EN &amp; FR)'!$C$3:$V$74</definedName>
    <definedName name="_xlnm._FilterDatabase" localSheetId="1" hidden="1">'List of suggested indicators (E'!$B$2:$F$112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1" l="1"/>
  <c r="T74" i="1"/>
  <c r="T73" i="1"/>
  <c r="T72" i="1"/>
  <c r="T71" i="1"/>
  <c r="T70" i="1"/>
  <c r="T69" i="1"/>
  <c r="T68" i="1"/>
  <c r="T66" i="1"/>
  <c r="T65" i="1"/>
  <c r="T64" i="1"/>
  <c r="T62" i="1"/>
  <c r="T61" i="1"/>
  <c r="T60" i="1"/>
  <c r="T59" i="1"/>
  <c r="T58" i="1"/>
  <c r="T57" i="1"/>
  <c r="T45" i="1"/>
  <c r="T56" i="1"/>
  <c r="T55" i="1"/>
  <c r="T54" i="1"/>
  <c r="T53" i="1"/>
  <c r="T52" i="1"/>
  <c r="T51" i="1"/>
  <c r="T50" i="1"/>
  <c r="T49" i="1"/>
  <c r="T44" i="1"/>
  <c r="T43" i="1"/>
  <c r="T42" i="1"/>
  <c r="T41" i="1"/>
  <c r="T40" i="1"/>
  <c r="T32" i="1"/>
  <c r="T17" i="1"/>
  <c r="T16" i="1"/>
  <c r="T15" i="1"/>
  <c r="T14" i="1"/>
  <c r="T13" i="1"/>
  <c r="T12" i="1"/>
  <c r="T11" i="1"/>
  <c r="T39" i="1"/>
  <c r="T38" i="1"/>
  <c r="T37" i="1"/>
  <c r="T36" i="1"/>
  <c r="T35" i="1"/>
  <c r="T34" i="1"/>
  <c r="T33" i="1"/>
  <c r="T67" i="1"/>
  <c r="T63" i="1"/>
  <c r="T48" i="1"/>
  <c r="T47" i="1"/>
  <c r="T46" i="1"/>
  <c r="T10" i="1"/>
  <c r="T31" i="1"/>
  <c r="T30" i="1"/>
  <c r="T29" i="1"/>
  <c r="T28" i="1"/>
  <c r="T27" i="1"/>
  <c r="T26" i="1"/>
  <c r="T25" i="1"/>
  <c r="T24" i="1"/>
  <c r="T23" i="1"/>
  <c r="T22" i="1"/>
  <c r="T21" i="1"/>
  <c r="T20" i="1"/>
  <c r="T19" i="1"/>
  <c r="T18" i="1"/>
  <c r="T9" i="1"/>
  <c r="T7" i="1"/>
  <c r="T6" i="1"/>
  <c r="T5" i="1"/>
  <c r="T4" i="1"/>
</calcChain>
</file>

<file path=xl/sharedStrings.xml><?xml version="1.0" encoding="utf-8"?>
<sst xmlns="http://schemas.openxmlformats.org/spreadsheetml/2006/main" count="1734" uniqueCount="397">
  <si>
    <t>Essential</t>
  </si>
  <si>
    <t>Importance</t>
  </si>
  <si>
    <t>Feasibility</t>
  </si>
  <si>
    <t>Risk</t>
  </si>
  <si>
    <t>Quantitative</t>
  </si>
  <si>
    <t>Qualitative</t>
  </si>
  <si>
    <t>Yes/No</t>
  </si>
  <si>
    <t>Quantitative/Qualitative</t>
  </si>
  <si>
    <t>Country-specific</t>
  </si>
  <si>
    <t>Vaccine-specific</t>
  </si>
  <si>
    <t>Primary</t>
  </si>
  <si>
    <t>Modeled</t>
  </si>
  <si>
    <t>Primary / Modeled</t>
  </si>
  <si>
    <t>Expert opinion</t>
  </si>
  <si>
    <t>Modeled / Expert opinion</t>
  </si>
  <si>
    <t>Criteria description &amp; grouping</t>
  </si>
  <si>
    <t>Sources</t>
  </si>
  <si>
    <t>Criteria prioritization</t>
  </si>
  <si>
    <t>#</t>
  </si>
  <si>
    <t>Criteria</t>
  </si>
  <si>
    <t>Critère (FR)</t>
  </si>
  <si>
    <t>Category</t>
  </si>
  <si>
    <t>Catégorie (FR)</t>
  </si>
  <si>
    <t>Sub-category</t>
  </si>
  <si>
    <t>Sous-catégorie (FR)</t>
  </si>
  <si>
    <t>Group</t>
  </si>
  <si>
    <t>Groupe (FR)</t>
  </si>
  <si>
    <t>Type</t>
  </si>
  <si>
    <t>Type (FR)</t>
  </si>
  <si>
    <t>Type of source</t>
  </si>
  <si>
    <t>Type de source (FR)</t>
  </si>
  <si>
    <t>Vaccine-specific vs. country-specific</t>
  </si>
  <si>
    <t>Ability to differentiate</t>
  </si>
  <si>
    <t>Availability of the data</t>
  </si>
  <si>
    <t>Score</t>
  </si>
  <si>
    <r>
      <t xml:space="preserve">HIC </t>
    </r>
    <r>
      <rPr>
        <sz val="11"/>
        <color theme="1"/>
        <rFont val="Calibri"/>
        <family val="2"/>
        <scheme val="minor"/>
      </rPr>
      <t>(Y/N)</t>
    </r>
  </si>
  <si>
    <r>
      <t xml:space="preserve">MIC </t>
    </r>
    <r>
      <rPr>
        <sz val="11"/>
        <color theme="1"/>
        <rFont val="Calibri"/>
        <family val="2"/>
        <scheme val="minor"/>
      </rPr>
      <t>(Y/N)</t>
    </r>
  </si>
  <si>
    <r>
      <t>LIC</t>
    </r>
    <r>
      <rPr>
        <sz val="11"/>
        <color theme="1"/>
        <rFont val="Calibri"/>
        <family val="2"/>
        <scheme val="minor"/>
      </rPr>
      <t xml:space="preserve"> (Y/N)</t>
    </r>
  </si>
  <si>
    <t>Faisabilité</t>
  </si>
  <si>
    <t>Oui/non</t>
  </si>
  <si>
    <t>Primaire</t>
  </si>
  <si>
    <t>Low</t>
  </si>
  <si>
    <t>Medium</t>
  </si>
  <si>
    <t>High</t>
  </si>
  <si>
    <t>Essentiel</t>
  </si>
  <si>
    <t>X</t>
  </si>
  <si>
    <t>Level of use in HICs, thought-leader or neighbouring countries (e.g. related to safety)</t>
  </si>
  <si>
    <t>Niveau d'utilisation dans les pays à revenu élevé, pays à influence régionale et pays voisins (par ex: prenant en compte la sécurité)</t>
  </si>
  <si>
    <t>Quantitatif</t>
  </si>
  <si>
    <t>Primaire / Modélisé</t>
  </si>
  <si>
    <t>Perception of the target population of the disease risk, severity, fear and demand for disease control</t>
  </si>
  <si>
    <t>Perception of target population of the disease</t>
  </si>
  <si>
    <t>Qualitatif</t>
  </si>
  <si>
    <t>Avis d'expert</t>
  </si>
  <si>
    <t>Acceptability of schedule (e.g. multiple injections, additional visits)</t>
  </si>
  <si>
    <t>Availability of resources for marketing and communication</t>
  </si>
  <si>
    <t>Disponibilité des ressources pour la communication</t>
  </si>
  <si>
    <t>Demand generation</t>
  </si>
  <si>
    <t>Génération de la demande</t>
  </si>
  <si>
    <t>Cost of the disease to the health system</t>
  </si>
  <si>
    <t>Coût de la maladie pour le système de santé</t>
  </si>
  <si>
    <t>Burden &amp; epidemiology of the disease</t>
  </si>
  <si>
    <t>Economic impact of the disease</t>
  </si>
  <si>
    <t>Impact économique de la maladie</t>
  </si>
  <si>
    <t>Direct &amp; indirect costs to patient &amp; families</t>
  </si>
  <si>
    <t>Coûts directs et indirects pour les patients et les familles</t>
  </si>
  <si>
    <t>Modélisé</t>
  </si>
  <si>
    <t>Short- and long-term use of health care (e.g. treatments, hospitalization)</t>
  </si>
  <si>
    <t>Productivity losses e.g. linked to work &amp; school absenteeism linked to the disease</t>
  </si>
  <si>
    <t>Burden inequity (highest prevalence in poorer / at risk populations / gender inequity)</t>
  </si>
  <si>
    <t>Inégalité du fardeau (prévalence plus élevée dans les populations plus pauvres / à risque / inégalité de genre)</t>
  </si>
  <si>
    <t>Epidemiology</t>
  </si>
  <si>
    <t>Epidémiologie</t>
  </si>
  <si>
    <t>Incidence including in different sociodemographic and age groups</t>
  </si>
  <si>
    <t>Prevalence including in different sociodemographic and age groups</t>
  </si>
  <si>
    <t>Outbreak potential incl. past occurrence of outbreaks and potential for international spread, and epidemic and pandemic risk</t>
  </si>
  <si>
    <t>Hospitalization rate</t>
  </si>
  <si>
    <t>Taux d'hospitalisation</t>
  </si>
  <si>
    <t>Health impact</t>
  </si>
  <si>
    <t>Impact sur la santé</t>
  </si>
  <si>
    <t>Mortality and lethality including in different sociodemographic and age groups</t>
  </si>
  <si>
    <t xml:space="preserve">Intensity of suffering/severity of disease symptoms </t>
  </si>
  <si>
    <t>Intensité de la souffrance / gravité des symptômes de la maladie</t>
  </si>
  <si>
    <t>Social impact</t>
  </si>
  <si>
    <t>Impact social</t>
  </si>
  <si>
    <t>Long-term complications of disease (e.g. frequency of survivors with sequelae)</t>
  </si>
  <si>
    <t>Disability-adjusted life years (DALYs)</t>
  </si>
  <si>
    <t>Années de vie ajustée de l'invalidité (DALY)</t>
  </si>
  <si>
    <t>Loss of quality-adjusted life years (QALYs)</t>
  </si>
  <si>
    <t>Perte d'années de vie ajustées en fonction de la qualité (QALY)</t>
  </si>
  <si>
    <t>Benefits of the vaccine</t>
  </si>
  <si>
    <t>Compatibility of the presentation of the vaccines with the expected uses in the country (e.g. to population spread in the country)</t>
  </si>
  <si>
    <t>Compatibilité de la présentation du produit avec l'usage attendu dans le pays (par ex répartition de la population)</t>
  </si>
  <si>
    <t>Logistics</t>
  </si>
  <si>
    <t>Ease of conservation (volume &amp; cold chain requirements)</t>
  </si>
  <si>
    <t>Facilité de conservation (volume et besoins en chaîne du froid)</t>
  </si>
  <si>
    <t>Logistique</t>
  </si>
  <si>
    <t>Cold Chain</t>
  </si>
  <si>
    <t>Shelf life of the vaccine</t>
  </si>
  <si>
    <t>Durée de conservation du vaccin</t>
  </si>
  <si>
    <t>Ease of preparation, reconstitution &amp; administration (open-vial policy, CTC)</t>
  </si>
  <si>
    <t>Facilité de préparation, reconstitution et administration (par exemple politique de flacons ouverts, CTC)</t>
  </si>
  <si>
    <t>Service delivery</t>
  </si>
  <si>
    <t>Interchangeability with alternative or future products/presentations</t>
  </si>
  <si>
    <t>Interchangeabilité avec des produits/présentations alternatifs ou à venir</t>
  </si>
  <si>
    <t>Strategy</t>
  </si>
  <si>
    <t>Social and economic benefits including reduction in health care costs, improvement in life expectancy, in quality of life for individuals, families, caregivers and communities, productivity gains</t>
  </si>
  <si>
    <t>Bénéfices sociaux et économiques, y compris la réduction des coûts de soins de santé, l'amélioration de l'espérance de vie, la qualité de vie pour les individus, les familles, les soignants et les communautés, les gains de productivité</t>
  </si>
  <si>
    <t>Finances &amp; economics</t>
  </si>
  <si>
    <t>Finances et économie</t>
  </si>
  <si>
    <t>Benefits</t>
  </si>
  <si>
    <t>Indirect benefits (i.e. reduced antimicrobial resistance, reduced emergency room overcrowding)</t>
  </si>
  <si>
    <t>Avantages indirects (c'est-à-dire réduction de la résistance microbienne, désengorgement des services d'urgence)</t>
  </si>
  <si>
    <t>Direct costs (cost of vaccine, materials, vaccinators, delivery)</t>
  </si>
  <si>
    <t>Cost</t>
  </si>
  <si>
    <t>Indirect costs (e.g. training of health-care workers, supply chain expenses)</t>
  </si>
  <si>
    <t>Perspective on vaccine price</t>
  </si>
  <si>
    <t>Perspective sur le prix du vaccin</t>
  </si>
  <si>
    <t>Coût</t>
  </si>
  <si>
    <t>Availability and sustainability of funding to cover the total cost of the program (incl. GAVI eligibility)</t>
  </si>
  <si>
    <t>Net present cost benefit ratios (from health care and societal perspectives) of vaccine vs. alternative strategies (per life saved, case prevented, life year gained, quality-adjusted life year gained)</t>
  </si>
  <si>
    <t>Ratios coût-bénéfice actualisés nets (du point de vue des soins de santé et de la société) du vaccin par rapport à d'autres stratégies (par vie sauvée, cas évités, année de vie gagnée, année de vie ajustée en fonction de la qualité gagnée)</t>
  </si>
  <si>
    <t>Ratio</t>
  </si>
  <si>
    <t>Effectiveness of the vaccine including in different populations/age groups/cohorts</t>
  </si>
  <si>
    <t>Efficacité réelle du vaccin dans la population cible</t>
  </si>
  <si>
    <t>Direct impact</t>
  </si>
  <si>
    <t>Impact direct</t>
  </si>
  <si>
    <t>Efficacy and immunogenicity of the vaccine in target population</t>
  </si>
  <si>
    <t>Duration of protection and waning of immunity</t>
  </si>
  <si>
    <t>Number needed to vaccinate to prevent a case</t>
  </si>
  <si>
    <t>Nombre nécessaire de vaccinations pour prévenir un cas</t>
  </si>
  <si>
    <t>Impact on resistance to antibiotics &amp; antivirals</t>
  </si>
  <si>
    <t>Impact sur la résistance aux antibiotiques et aux antiviraux</t>
  </si>
  <si>
    <t>Indirect impact</t>
  </si>
  <si>
    <t>Impact indirect</t>
  </si>
  <si>
    <t>Quantitatif/Qualitatif</t>
  </si>
  <si>
    <t>Herd immunity / protection</t>
  </si>
  <si>
    <t>Effect of the vaccine on transmission</t>
  </si>
  <si>
    <t>Effet du vaccin sur la transmission</t>
  </si>
  <si>
    <t>Absence of satisfactory alternatives to prevent/treat the disease (considering effectiveness, cost and practicality)</t>
  </si>
  <si>
    <t>Alternatives</t>
  </si>
  <si>
    <t xml:space="preserve">Absence of legal constraints concerning use of vaccine (i.e. departure from manufacturers’ recommendations/off license use of the vaccine, mandatory, recording, potential compensation for adverse events, incentives) </t>
  </si>
  <si>
    <t>Legal &amp; Ethical</t>
  </si>
  <si>
    <t>Légal et éthique</t>
  </si>
  <si>
    <t>Legal</t>
  </si>
  <si>
    <t>Légal</t>
  </si>
  <si>
    <t>Licensing by foreign NRA</t>
  </si>
  <si>
    <t>Licence délivrée par une autorité nationale de régulation étrangère</t>
  </si>
  <si>
    <t>Prequalified by WHO</t>
  </si>
  <si>
    <t>Préqualification par l'OMS</t>
  </si>
  <si>
    <t>Licensing by national RA</t>
  </si>
  <si>
    <t>Licence délivrée par une autorité nationale de régulation</t>
  </si>
  <si>
    <t>Accessibility and equity of vaccination for the target population</t>
  </si>
  <si>
    <t>Ethical</t>
  </si>
  <si>
    <t>Ethique</t>
  </si>
  <si>
    <t>Availability of adequate cold chain equipment at all levels or ability to procure CCE required to store the vaccine</t>
  </si>
  <si>
    <t>Disponibilité d'équipements de chaîne du froid à tous les niveaux ou capacité à acheter l'équipement de chaîne du froid nécessaire pour stocker le vaccin</t>
  </si>
  <si>
    <t>Chaine du froid</t>
  </si>
  <si>
    <t>Readiness of the existing distribution channels in the country</t>
  </si>
  <si>
    <t>Niveau de préparation des canaux de distribution dans le pays</t>
  </si>
  <si>
    <t>Distribution</t>
  </si>
  <si>
    <t>Modélisé / Avis d'expert</t>
  </si>
  <si>
    <t>Indicative wastage rate</t>
  </si>
  <si>
    <t>Taux de perte indicatif</t>
  </si>
  <si>
    <t>Wastage</t>
  </si>
  <si>
    <t>Pertes &amp; déchets</t>
  </si>
  <si>
    <t>Ability to maintain wastage at expected levels</t>
  </si>
  <si>
    <t>Capacité à maintenir le taux de perte à des niveaux attendus</t>
  </si>
  <si>
    <t>Ability to manage waste</t>
  </si>
  <si>
    <t>Capacité à gérer les déchets</t>
  </si>
  <si>
    <t>Adequacy of the labels to the local language</t>
  </si>
  <si>
    <t>Adéquation des étiquettes à la langue locale</t>
  </si>
  <si>
    <t>Product aspect</t>
  </si>
  <si>
    <t>Aspect du produit</t>
  </si>
  <si>
    <t>Market availability of the vaccine and supplies over the selected time period</t>
  </si>
  <si>
    <t>Market availability</t>
  </si>
  <si>
    <t>Disponibilité de marché</t>
  </si>
  <si>
    <t>Availability</t>
  </si>
  <si>
    <t>Disponibilité</t>
  </si>
  <si>
    <t>Sustainability of the market availability of the vaccine and supplies in the longer term</t>
  </si>
  <si>
    <t>Procurement</t>
  </si>
  <si>
    <t>Approvisionnement</t>
  </si>
  <si>
    <t>Safety issues related to the product being similar to an existing vaccines or drugs</t>
  </si>
  <si>
    <t>Problèmes de sécurité liés à la similarité du produit avec des vaccins ou médicaments existants</t>
  </si>
  <si>
    <t>Sécurité</t>
  </si>
  <si>
    <t>Safety</t>
  </si>
  <si>
    <t>Risk at population level (e.g. risk of displacement of average age of infection, potential impact of strain selection or emergence of non-vaccine serotypes)</t>
  </si>
  <si>
    <t>Contraindications and precautions for vaccination (e.g. requirement to check background especially factoring risk groups or risk factors)</t>
  </si>
  <si>
    <t>Interference with other vaccines regarding immunity/protection</t>
  </si>
  <si>
    <t>Disponibilité de ressources humaines &amp; techniques pour l'administration</t>
  </si>
  <si>
    <t>Prestation de service</t>
  </si>
  <si>
    <t>Human Resources</t>
  </si>
  <si>
    <t>Ressources humaines</t>
  </si>
  <si>
    <t>Impact on existing immunization services or other health sectors - risk of overload</t>
  </si>
  <si>
    <t>Availability of information systems to manage the vaccine supply chain and measure related performance metrics (i.e. coverage and vaccine utilization)</t>
  </si>
  <si>
    <t>Systems</t>
  </si>
  <si>
    <t>Systèmes</t>
  </si>
  <si>
    <t>Contribution to national/regional/global goals (e.g., eradication, control, elimination, reduction)</t>
  </si>
  <si>
    <t>Contribution aux objectifs nationaux/régionaux/mondiaux (par exemple, éradication, contrôle, élimination, réduction)</t>
  </si>
  <si>
    <t>Stratégie</t>
  </si>
  <si>
    <t>Opportunities</t>
  </si>
  <si>
    <t>Opportunités</t>
  </si>
  <si>
    <t>Opportunity to pair introduction with other planned program (e.g. other vaccine introduction or switch with same target population)</t>
  </si>
  <si>
    <t>Opportunité d'associer l'introduction à un autre programme planifié (par exemple, autre programme de vaccination ou changement avec la même cible)</t>
  </si>
  <si>
    <t>Existing recommendations / guidelines for use (e.g. SAGE, professional organizations)</t>
  </si>
  <si>
    <t>Recommandations / directives existantes d'utilisation (par exemple, SAGE, organisations professionnelles</t>
  </si>
  <si>
    <t>Accessibility of the target population (age, gender, special risk)</t>
  </si>
  <si>
    <t>Accessibilité de la population cible (âge, sexe, risque particulier)</t>
  </si>
  <si>
    <t>Target</t>
  </si>
  <si>
    <t>Cible</t>
  </si>
  <si>
    <t>Introduction</t>
  </si>
  <si>
    <t>Administration strategy (single dose, routine primary series only, booster, campaigns)</t>
  </si>
  <si>
    <t>Stratégie d'administration (dose unique, routine, rappel, campagnes)</t>
  </si>
  <si>
    <t>Administration</t>
  </si>
  <si>
    <t>Feasibility of the program delivery strategy (physicians, CHW, nurses, pharmacists, school-based)</t>
  </si>
  <si>
    <t>Faisabilité de la stratégie de livraison du programme (médecins, agents de santé communautaires, infirmiers, pharmaciens, personnel de santé en milieu scolaire)</t>
  </si>
  <si>
    <t>Domain</t>
  </si>
  <si>
    <t>Grade</t>
  </si>
  <si>
    <t>Burden of disease</t>
  </si>
  <si>
    <t>Go/No-go</t>
  </si>
  <si>
    <t>Impact of the vaccine</t>
  </si>
  <si>
    <t>Important</t>
  </si>
  <si>
    <t>Characteristics of the vaccine</t>
  </si>
  <si>
    <t>How</t>
  </si>
  <si>
    <t>Acceptability &amp; demand</t>
  </si>
  <si>
    <t>Monitoring &amp; evaluation</t>
  </si>
  <si>
    <t>Politics</t>
  </si>
  <si>
    <t>Acceptability of the vaccine</t>
  </si>
  <si>
    <t>Perception of target population of the vaccine</t>
  </si>
  <si>
    <t>Perception of the target population on the desirable and undesirable effects of the vaccine</t>
  </si>
  <si>
    <t>Coverage of active serogroups or serotypes in the country (for serogroup- or serotype-specific vaccines)</t>
  </si>
  <si>
    <t>Ethical, market and diplomatic issues that may affect acceptability of the vaccine to stakeholders</t>
  </si>
  <si>
    <t>Ease of procurement of the vaccine (e.g. ability to procure through UNICEF, procurement timeline, delivery speed)</t>
  </si>
  <si>
    <t>Risk at individual level incl. Type, severity, consequences and frequency of AEFI, including reactogenicity profile &amp; capacity to mitigate known adverse events</t>
  </si>
  <si>
    <t>Ease of the considered immunization strategies - incl. geographic (stepwise or nationwide) and target populations (selective/stepwise or universal)</t>
  </si>
  <si>
    <t>Limitations éthiques, programmatiques, de réputation ou sociaux susceptibles d'affecter l'acceptabilité du vaccin pour la population cible (par exemple, la réputation du pays producteur, le caractère halal)</t>
  </si>
  <si>
    <t>Perception de la population cible sur le risque de maladie, sa gravité, peur et demande de contrôle de la maladie</t>
  </si>
  <si>
    <t>Acceptabilité du calendrier (par exemple, multiples injections, visites supplémentaires)</t>
  </si>
  <si>
    <t>Perception de la population cible sur les effets souhaitables et indésirables du vaccin</t>
  </si>
  <si>
    <t>Couverture des sérogroupes ou sérotypes actifs dans le pays (pour les vaccins sérogroupe- ou sérotype- spécifiques)</t>
  </si>
  <si>
    <t>Durée de protection et diminution de l'immunité</t>
  </si>
  <si>
    <t>Efficacité théorique et immunogénicité du vaccin dans la population cible</t>
  </si>
  <si>
    <t>Immunité collective</t>
  </si>
  <si>
    <t>Utilisation à court et à long terme des soins de santé (par exemple, traitements, hospitalisation)</t>
  </si>
  <si>
    <t>Pertes de productivité liées, par exemple, à l'absentéisme au travail et à l'école lié à la maladie</t>
  </si>
  <si>
    <t>Incidence, y compris dans différents groupes sociodémographiques et d'âge</t>
  </si>
  <si>
    <t>Prévalence, y compris dans différents groupes sociodémographiques et d'âge</t>
  </si>
  <si>
    <t>Potentiel épidémique, y compris épidémies passées et le potentiel de propagation internationale, et le risque d'épidémie et de pandémie</t>
  </si>
  <si>
    <t>Mortalité et létalité, y compris dans différents groupes sociodémographiques et d'âge</t>
  </si>
  <si>
    <t>Complications à long terme de la maladie (par exemple, fréquence des survivants avec des séquelles)</t>
  </si>
  <si>
    <t>Absence d'alternatives satisfaisantes pour prévenir/traiter la maladie (en tenant compte de l'efficacité, du coût et de la praticité)</t>
  </si>
  <si>
    <t>Coûts directs (coût du vaccin, matériaux, vaccinateurs, livraison)</t>
  </si>
  <si>
    <t>Coûts indirects (par exemple, formation des travailleurs de santé, frais de chaîne d'approvisionnement)</t>
  </si>
  <si>
    <t>Disponibilité et soutenabilité du financement pour couvrir le coût total du programme (y compris l'éligibilité à GAVI)</t>
  </si>
  <si>
    <t>Accessibilité et équité de la vaccination pour la population cible</t>
  </si>
  <si>
    <t>Limitations éthiques, commerciales et diplomatiques pouvant influencer l'acceptabilité du vaccin par les parties prenantes</t>
  </si>
  <si>
    <t>Disponibilité du vaccin et des fournitures (seringues, etc.) sur le marché pendant la période sélectionnée</t>
  </si>
  <si>
    <t>Soutenabilité de la disponibilité du vaccin et des fournitures sur le marché à plus long terme</t>
  </si>
  <si>
    <t>Facilité d'approvisionnement en vaccin (par exemple, capacité à se procurer via l'UNICEF, délais d'approvisionnement, rapidité de livraison)</t>
  </si>
  <si>
    <t>Risque au niveau de la population (par exemple, risque de déplacement de l'âge moyen d'infection, impact potentiel de la sélection de souches ou de l'émergence de sérotypes non vaccinaux)</t>
  </si>
  <si>
    <t>Risque au niveau individuel incluant le type, la gravité, les conséquences et la fréquence des événements indésirables suivant la vaccination (MAPI), y compris le profil de réactogénicité et la capacité à atténuer les événements indésirables connus</t>
  </si>
  <si>
    <t>Contre-indications et précautions pour la vaccination (par exemple, exigence de vérification des antécédents, en particulier en tenant compte des groupes à risque ou des facteurs de risque)</t>
  </si>
  <si>
    <t>Interférence avec d'autres vaccins concernant l'immunité/protection</t>
  </si>
  <si>
    <t>Impact attendu de l'introduction sur les ressources humaines (par exemple, charge de travail supplémentaire due au calendrier, complexité de l'administration, flexibilité du calendrier, niveau de formation requis pour les ressources humaines)</t>
  </si>
  <si>
    <t>Disponibilité des systèmes d'information pour gérer la chaîne d'approvisionnement en vaccins et mesurer les indicateurs de performance associés (c'est-à-dire la couverture vaccinale et l'utilisation des vaccins)</t>
  </si>
  <si>
    <t>Faisabilité des stratégies d'immunisation envisagées - incluant la dimension géographique (progressive ou nationale) et les populations cibles (sélectives/progressives ou universelles)</t>
  </si>
  <si>
    <t>Acceptabilité du vaccin</t>
  </si>
  <si>
    <t>Bénéfices du vaccin</t>
  </si>
  <si>
    <t>Fardeau de la maladie et épidémiologie</t>
  </si>
  <si>
    <t>Vaccine safety</t>
  </si>
  <si>
    <t>Sécurité du vaccin</t>
  </si>
  <si>
    <t>Perception de la population cible du vaccin</t>
  </si>
  <si>
    <t>Perception de la population cible de la maladie</t>
  </si>
  <si>
    <t>Bénéfices</t>
  </si>
  <si>
    <t>Expected impact of the introduction on the human resources (e.g. additional workload due to the schedule, complexity of the administration, flexibility of the schedule, level of training requirements for human resources)</t>
  </si>
  <si>
    <t>Other</t>
  </si>
  <si>
    <t>Autre</t>
  </si>
  <si>
    <t>Ethical, reputational or social issues that may affect acceptability of the vaccine to the target population (e.g. reputation of the country producer, halal)</t>
  </si>
  <si>
    <t>x</t>
  </si>
  <si>
    <t>Is the disease causing outbreaks ? (yes/no)</t>
  </si>
  <si>
    <t>Gender ratio among new cases, prevalence, mortality</t>
  </si>
  <si>
    <t>Disease characteristics linked with revenue level (e.g. communities with no access to clean water, communities not educated with healthy sexual practices, communities with higher frequentation of dense areas like markets due to revenue constraints, etc.)</t>
  </si>
  <si>
    <t>Disease characteristics linked with specific geographic settings (e.g. near streams or lake, meningitis belt, disease striving in dense urban settings, etc.)</t>
  </si>
  <si>
    <t>If yes, coverage threshold for herd immunity (% population)</t>
  </si>
  <si>
    <t>List of severe AEFIs with corresponding occurrence in the vaccinated population</t>
  </si>
  <si>
    <t>List of light AEFIs with corresponding occurrence in the vaccinated population</t>
  </si>
  <si>
    <t>Overall availability of drugs allowing to treat known AEFIs (e.g. % of availability at HF level)</t>
  </si>
  <si>
    <t>Overall availability of personnel and structures (e.g. hospitals) allowing to treat known AEFIs (e.g. population to hospital ratio, average distance to the nearest hospital)</t>
  </si>
  <si>
    <t>Number of available suppliers (total number of suppliers or accessible suppliers only e.g. contracted by UNICEF for UNICEF dependent countries)</t>
  </si>
  <si>
    <t>(for UNICEF dependent countries) Volumes secured by UNICEF in Long Term Agreements</t>
  </si>
  <si>
    <t>Total global demand for the vaccine per year (millions of doses)</t>
  </si>
  <si>
    <t>Estimated number of doses required for a national introduction (doses)</t>
  </si>
  <si>
    <t>Estimated Available Supply for Commercialization (ASC) (millions of doses)</t>
  </si>
  <si>
    <t>Hospitalization rate of the disease (number of people hospitalized because of the disease / number of people affected by the disease)</t>
  </si>
  <si>
    <t>Expected number of new suppliers beyond the selected time period</t>
  </si>
  <si>
    <t>Expected evolution of the demand beyond the selected time period</t>
  </si>
  <si>
    <t>Evolution of Available Supply for Commercialization (ASC) (millions of doses) over the selected time period</t>
  </si>
  <si>
    <t>Expected evolution of the Available Supply for Commercialization beyond the selected time period</t>
  </si>
  <si>
    <t>Impact of introduction on workload (in time per Health Personnel)</t>
  </si>
  <si>
    <t>Expected requirements in terms of training for the existing personnel (in # of days per HP or expected cost)</t>
  </si>
  <si>
    <t>Process &amp; number of steps required to prepare &amp; administer the vaccine</t>
  </si>
  <si>
    <t>Does the vaccine need to be reconstituted?</t>
  </si>
  <si>
    <t>Other constraints linked to the preparation, administration (order of administration, administration point) or conservation after vial has been opened (time for conservation, etc.)</t>
  </si>
  <si>
    <t>Knowledge of the disease (from studies: % of respondents who know of the disease, symptoms, severity etc.)</t>
  </si>
  <si>
    <t>Perception of the disease severity (from studies: % of respondents who consider the disease severe)</t>
  </si>
  <si>
    <t>Number of additional routine visits to the health facility required for the target population</t>
  </si>
  <si>
    <t>Average additional volume and weight per transportation rotation at each level</t>
  </si>
  <si>
    <t>New rotations, equipment required to transport the vaccine</t>
  </si>
  <si>
    <t>Overall performance of the distribution channels in the country at each level</t>
  </si>
  <si>
    <t>Availability/accessibility of such alternatives (e.g. in % of Health Facilities)</t>
  </si>
  <si>
    <t>Availability/accessibility of such solutions (e.g. in % of Health Facilities)</t>
  </si>
  <si>
    <t>How does the vaccine contribute to national goals?</t>
  </si>
  <si>
    <t>How does the vaccine contribute to regional goals?</t>
  </si>
  <si>
    <t>How does the vaccine contribute to global goals?</t>
  </si>
  <si>
    <t>Existence of a stigma linked to the disease</t>
  </si>
  <si>
    <t>Serogroups distribution in the country according to most recent studies (in %)</t>
  </si>
  <si>
    <t>Decrease in vaccine effectiveness over time (e.g. after 5 years, 10 years, etc.) (in %)</t>
  </si>
  <si>
    <t>Risk of disease spread among the health personnel (% of health personnel affected by the disease who were in contact with patients affected by the same disease)</t>
  </si>
  <si>
    <t>Cost of treatment / hospitalization to the patient &amp; family (in USD or local currency)</t>
  </si>
  <si>
    <t>Revenue quartiles ratio among new cases, prevalence, mortality (e.g. incidence ratio Q1/Q4)</t>
  </si>
  <si>
    <t>Is the disease a serogroup- or serotype- disease? (yes/no)</t>
  </si>
  <si>
    <t xml:space="preserve">Type of administration (oral, injection, nasal, etc.) </t>
  </si>
  <si>
    <t>Vulnerability period (age groups most at risk with the disease) (in years)</t>
  </si>
  <si>
    <t>Minimum duration of protection according to most recent studies (in years)</t>
  </si>
  <si>
    <t>Does the vaccine provide herd immunity? (yes/no)</t>
  </si>
  <si>
    <t>Impact of the vaccine on disease transmission (comparative incidence, epidemiological modelling) (in % reduction)</t>
  </si>
  <si>
    <t>Bed occupancy rate linked to the disease (in % or in days per month)</t>
  </si>
  <si>
    <t>Reduction in the incidence of the target disease in vaccinated individuals compared to unvaccinated individuals (in %)</t>
  </si>
  <si>
    <t>Seroconversion rate: percentage of vaccine recipients who develop detectable levels of specific antibodies against the target pathogen after vaccination (%)</t>
  </si>
  <si>
    <t>Antibody titers: measurement of the concentration or level of specific antibodies induced by the vaccine</t>
  </si>
  <si>
    <t>Reduction in disease incidence in general population (in %)</t>
  </si>
  <si>
    <t>Reduction in disease incidence in risk population (in %)</t>
  </si>
  <si>
    <t>Reduction in disease severity in general population (in %)</t>
  </si>
  <si>
    <t>Reduction in disease severity in risk population (in %)</t>
  </si>
  <si>
    <t>Reduction in mortality in general population (in %)</t>
  </si>
  <si>
    <t>Reduction in mortality in risk population (in %)</t>
  </si>
  <si>
    <t>Reduction in transmission for vaccinated populations (in %)</t>
  </si>
  <si>
    <t>Years of Life Lost (YLL) (number of deaths X (life expectancy - average age of death)</t>
  </si>
  <si>
    <t>Years Lived with Disability (YLD) (prevalence X disability weight x duration of the disability)</t>
  </si>
  <si>
    <t>DALY (YLL+YLD)</t>
  </si>
  <si>
    <t>Total Healthcare Expenditure / Cost of treatment to the health system (in USD or local currency)</t>
  </si>
  <si>
    <t>Cost of outpatient visits (in USD or local currency)</t>
  </si>
  <si>
    <t>Diagnostic Testing Costs (in USD or local currency)</t>
  </si>
  <si>
    <t>Cost of complications (in USD or local currency)</t>
  </si>
  <si>
    <t>Cost of hospitalization (in USD or local currency)</t>
  </si>
  <si>
    <t>Cost of disease surveillance (in USD or local currency)</t>
  </si>
  <si>
    <t>Estimated total cost of the program (in USD or local currency)</t>
  </si>
  <si>
    <t>Estimated cost per person vaccinated (e.g. from benchmarks)</t>
  </si>
  <si>
    <t>Frequency of visits of the target population to the health facility (before introduction)</t>
  </si>
  <si>
    <t>Existence of ethical, reputation or social barrier affecting acceptability of the vaccine (yes / no)</t>
  </si>
  <si>
    <t>Current health personnel utilization rate (in %)</t>
  </si>
  <si>
    <t>Number of additional contacts required for target population (#)</t>
  </si>
  <si>
    <t>Number of injections (#)</t>
  </si>
  <si>
    <t>Ability for the vaccine to be administered outside fixed sessions (yes/no, easy/medium/complex)</t>
  </si>
  <si>
    <t>Serogroup coverage by vaccines considered (in % of serogroups or cases)</t>
  </si>
  <si>
    <t>Percentage reduction in disease severity or complications among vaccinated individuals (in %)</t>
  </si>
  <si>
    <t>Effectiveness in preventing disease-related hospitalizations or deaths among vaccinated individuals (in %)</t>
  </si>
  <si>
    <t>Opportunity cost linked to absence of productivity for affected patient &amp; family (in USD or local currency)</t>
  </si>
  <si>
    <t>Number of health districts/zones/areas matching outbreak definition conditions over the past year (#)</t>
  </si>
  <si>
    <t>Lethality ratio (number of deaths / number of new cases) (in %)</t>
  </si>
  <si>
    <t>Lethality ratio (number of deaths / number of new cases) per relevant subgroup (e.g. per age, gender, etc.) (in %)</t>
  </si>
  <si>
    <t>Existence of alternatives to prevent the disease (yes / no, list)</t>
  </si>
  <si>
    <t>Cost of such alternatives (in USD or local currency)</t>
  </si>
  <si>
    <t>Existence of solutions to treat the disease (yes / no, list)</t>
  </si>
  <si>
    <t>Cost of such solutions (in USD or local currency)</t>
  </si>
  <si>
    <t>Estimated annual cost of vaccines (in USD or local currency)</t>
  </si>
  <si>
    <t>Estimated annual cost of materials (syringes, waste box) (in USD or local currency)</t>
  </si>
  <si>
    <t>Estimated annual cost of additional personnel required for introduction (in USD or local currency)</t>
  </si>
  <si>
    <t>Estimated annual additional cost linked to distribution (in case volumes require new rotations, trucks, or cost of air transport per kilogram, etc.) (in USD or local currency)</t>
  </si>
  <si>
    <t>(For GAVI eligible countries) GAVI eligibility (yes / no)</t>
  </si>
  <si>
    <t>(For GAVI eligible countries) Expected cofunding from the government (in USD / dose)</t>
  </si>
  <si>
    <t>(For GAVI eligible countries) Type and amount of accessible funding (in USD or local currency)</t>
  </si>
  <si>
    <t>Net additional cold chain volume required for the vaccine at central, hub and district level (net = volume required for the new vaccine - occupied volume by previous vaccines replaced by the new one) (in L or M3)</t>
  </si>
  <si>
    <t>Availability of cold chain volume at central, hub and district level (in L or M3)</t>
  </si>
  <si>
    <t>Current occupation of cold chain at central, hub and district level (in %)</t>
  </si>
  <si>
    <t>Evolution of global demand over the selected time period (in %)</t>
  </si>
  <si>
    <t>Number of new cases per year (last 3-5 years)</t>
  </si>
  <si>
    <t>Number of annual new cases per relevant subgroup (e.g. per age, gender, etc.)</t>
  </si>
  <si>
    <t>Proportion of the population per relevant subgroup affected by the disease or infected with the antigen, etc. (e.g. per age, gender, etc.)</t>
  </si>
  <si>
    <t>Proportion of the population affected by the disease or infected with the antigen, etc.</t>
  </si>
  <si>
    <t>Number of deaths from the disease per year (# deaths)</t>
  </si>
  <si>
    <t>Number of deaths from the disease per year per relevant subgroup (e.g. per age, gender, etc.) (# deaths)</t>
  </si>
  <si>
    <t>Preselection</t>
  </si>
  <si>
    <t>Essential/Important/Discarded</t>
  </si>
  <si>
    <t>Essentiel / Importants / Ecartés (FR)</t>
  </si>
  <si>
    <t>(For GAVI eligible countries) Perspective on funding or country GAVI-eligibility status</t>
  </si>
  <si>
    <t>Expected availability of funding for introductions (including for GAVI countries: co-funding, programmatic cost, etc.)</t>
  </si>
  <si>
    <t>Impact of introduction on workload (in time per Health Personnel and in funding for Health Personnel)</t>
  </si>
  <si>
    <t>Percent of target population living within 5 km of a health facility (%)</t>
  </si>
  <si>
    <t>Availability of accurate data on target population location (numbering, geospatial)</t>
  </si>
  <si>
    <t>Impact of the introduction on perception and uptake of other vaccines by individuals and communities</t>
  </si>
  <si>
    <t>Is the disease susceptible to spread ? (yes/no)</t>
  </si>
  <si>
    <t>Easiness or complexity of such alternatives for the health personnel and the general population</t>
  </si>
  <si>
    <t>Is the target population already reached by existing immunization programs (yes/no)?</t>
  </si>
  <si>
    <t>Easiness to reach the population based on introduction strategy (routine vs. Campaign)</t>
  </si>
  <si>
    <r>
      <t xml:space="preserve">Examples of indicators </t>
    </r>
    <r>
      <rPr>
        <sz val="11"/>
        <color theme="1"/>
        <rFont val="Calibri"/>
        <family val="2"/>
        <scheme val="minor"/>
      </rPr>
      <t>(non exhaustive list, examples to pick from)</t>
    </r>
  </si>
  <si>
    <t>Préselection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</si>
</sst>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1"/>
      <name val="Calibri"/>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7"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0" xfId="0" applyFont="1"/>
    <xf numFmtId="0" fontId="0" fillId="0" borderId="0" xfId="0" applyAlignment="1">
      <alignment horizontal="left"/>
    </xf>
    <xf numFmtId="0" fontId="1" fillId="0" borderId="1" xfId="0" applyFont="1" applyBorder="1"/>
    <xf numFmtId="0" fontId="0" fillId="0" borderId="0" xfId="0" applyAlignment="1">
      <alignment horizontal="center"/>
    </xf>
    <xf numFmtId="0" fontId="1" fillId="2" borderId="1" xfId="0" applyFont="1" applyFill="1" applyBorder="1" applyAlignment="1">
      <alignment horizontal="center"/>
    </xf>
    <xf numFmtId="0" fontId="1" fillId="2" borderId="1" xfId="0" applyFont="1" applyFill="1" applyBorder="1"/>
    <xf numFmtId="0" fontId="1" fillId="3" borderId="1" xfId="0" applyFont="1" applyFill="1" applyBorder="1"/>
    <xf numFmtId="0" fontId="1" fillId="4" borderId="1" xfId="0" applyFont="1" applyFill="1" applyBorder="1"/>
    <xf numFmtId="0" fontId="0" fillId="5" borderId="0" xfId="0" applyFill="1"/>
    <xf numFmtId="0" fontId="4" fillId="5" borderId="0" xfId="0" applyFont="1" applyFill="1"/>
    <xf numFmtId="0" fontId="2" fillId="6" borderId="0" xfId="0" applyFont="1" applyFill="1"/>
    <xf numFmtId="0" fontId="3" fillId="6" borderId="0" xfId="0" applyFont="1" applyFill="1"/>
    <xf numFmtId="0" fontId="2" fillId="7" borderId="0" xfId="0" applyFont="1" applyFill="1" applyAlignment="1">
      <alignment horizontal="left"/>
    </xf>
    <xf numFmtId="0" fontId="2" fillId="7" borderId="0" xfId="0" applyFont="1" applyFill="1"/>
    <xf numFmtId="0" fontId="1" fillId="4" borderId="1" xfId="0" applyFont="1" applyFill="1" applyBorder="1" applyAlignment="1">
      <alignment horizontal="center"/>
    </xf>
    <xf numFmtId="0" fontId="5" fillId="0" borderId="0" xfId="0" applyFont="1"/>
    <xf numFmtId="0" fontId="5" fillId="0" borderId="0" xfId="0" applyFont="1" applyAlignment="1">
      <alignment horizontal="left"/>
    </xf>
    <xf numFmtId="0" fontId="1" fillId="8" borderId="1" xfId="0" applyFont="1" applyFill="1" applyBorder="1"/>
  </cellXfs>
  <cellStyles count="1">
    <cellStyle name="Normal" xfId="0" builtinId="0"/>
  </cellStyles>
  <dxfs count="6">
    <dxf>
      <font>
        <color theme="9" tint="-0.24994659260841701"/>
      </font>
      <fill>
        <patternFill>
          <bgColor theme="9" tint="0.79998168889431442"/>
        </patternFill>
      </fill>
    </dxf>
    <dxf>
      <font>
        <color theme="5" tint="-0.24994659260841701"/>
      </font>
      <fill>
        <patternFill>
          <bgColor theme="5" tint="0.79998168889431442"/>
        </patternFill>
      </fill>
    </dxf>
    <dxf>
      <font>
        <color theme="7" tint="-0.24994659260841701"/>
      </font>
      <fill>
        <patternFill>
          <bgColor theme="7" tint="0.79998168889431442"/>
        </patternFill>
      </fill>
    </dxf>
    <dxf>
      <font>
        <color theme="9" tint="-0.24994659260841701"/>
      </font>
      <fill>
        <patternFill>
          <bgColor theme="9" tint="0.79998168889431442"/>
        </patternFill>
      </fill>
    </dxf>
    <dxf>
      <font>
        <color theme="5" tint="-0.24994659260841701"/>
      </font>
      <fill>
        <patternFill>
          <bgColor theme="5" tint="0.79998168889431442"/>
        </patternFill>
      </fill>
    </dxf>
    <dxf>
      <font>
        <color theme="7" tint="-0.2499465926084170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B7BB-8453-4BE7-BF37-E4033AFA72E0}">
  <dimension ref="B2:Y74"/>
  <sheetViews>
    <sheetView tabSelected="1" zoomScale="86" zoomScaleNormal="70" workbookViewId="0">
      <pane xSplit="5" ySplit="3" topLeftCell="R4" activePane="bottomRight" state="frozen"/>
      <selection pane="topRight" activeCell="E1" sqref="E1"/>
      <selection pane="bottomLeft" activeCell="A4" sqref="A4"/>
      <selection pane="bottomRight" activeCell="W8" sqref="W8:Y8"/>
    </sheetView>
  </sheetViews>
  <sheetFormatPr defaultColWidth="9.109375" defaultRowHeight="15" customHeight="1" outlineLevelCol="1" x14ac:dyDescent="0.3"/>
  <cols>
    <col min="3" max="3" width="4.109375" style="4" bestFit="1" customWidth="1"/>
    <col min="4" max="4" width="61.6640625" customWidth="1"/>
    <col min="5" max="5" width="57.109375" hidden="1" customWidth="1" outlineLevel="1"/>
    <col min="6" max="6" width="25.44140625" customWidth="1" collapsed="1"/>
    <col min="7" max="7" width="25.44140625" hidden="1" customWidth="1" outlineLevel="1"/>
    <col min="8" max="8" width="20.33203125" customWidth="1" collapsed="1"/>
    <col min="9" max="9" width="20.33203125" hidden="1" customWidth="1" outlineLevel="1"/>
    <col min="10" max="10" width="20.33203125" customWidth="1" collapsed="1"/>
    <col min="11" max="11" width="20.33203125" hidden="1" customWidth="1" outlineLevel="1"/>
    <col min="12" max="12" width="20.33203125" customWidth="1" collapsed="1"/>
    <col min="13" max="13" width="20.33203125" hidden="1" customWidth="1" outlineLevel="1"/>
    <col min="14" max="14" width="22.77734375" bestFit="1" customWidth="1" collapsed="1"/>
    <col min="15" max="15" width="20.33203125" hidden="1" customWidth="1" outlineLevel="1"/>
    <col min="16" max="16" width="33.44140625" bestFit="1" customWidth="1" collapsed="1"/>
    <col min="17" max="19" width="20.33203125" customWidth="1"/>
    <col min="20" max="20" width="12.44140625" hidden="1" customWidth="1" outlineLevel="1"/>
    <col min="21" max="21" width="20.33203125" customWidth="1" collapsed="1"/>
    <col min="22" max="22" width="24" hidden="1" customWidth="1" outlineLevel="1"/>
    <col min="23" max="23" width="13.6640625" customWidth="1" collapsed="1"/>
    <col min="24" max="25" width="13.6640625" customWidth="1"/>
  </cols>
  <sheetData>
    <row r="2" spans="2:25" ht="15.6" x14ac:dyDescent="0.3">
      <c r="C2" s="13" t="s">
        <v>15</v>
      </c>
      <c r="D2" s="14"/>
      <c r="E2" s="14"/>
      <c r="F2" s="14"/>
      <c r="G2" s="14"/>
      <c r="H2" s="14"/>
      <c r="I2" s="14"/>
      <c r="J2" s="14"/>
      <c r="K2" s="14"/>
      <c r="L2" s="11" t="s">
        <v>16</v>
      </c>
      <c r="M2" s="12"/>
      <c r="N2" s="12"/>
      <c r="O2" s="12"/>
      <c r="P2" s="12"/>
      <c r="Q2" s="10" t="s">
        <v>17</v>
      </c>
      <c r="R2" s="9"/>
      <c r="S2" s="9"/>
      <c r="T2" s="9"/>
      <c r="U2" s="9"/>
      <c r="V2" s="9"/>
      <c r="W2" s="9"/>
      <c r="X2" s="9"/>
      <c r="Y2" s="9"/>
    </row>
    <row r="3" spans="2:25" ht="14.4" x14ac:dyDescent="0.3">
      <c r="C3" s="5" t="s">
        <v>18</v>
      </c>
      <c r="D3" s="6" t="s">
        <v>19</v>
      </c>
      <c r="E3" s="6" t="s">
        <v>20</v>
      </c>
      <c r="F3" s="6" t="s">
        <v>21</v>
      </c>
      <c r="G3" s="6" t="s">
        <v>22</v>
      </c>
      <c r="H3" s="6" t="s">
        <v>23</v>
      </c>
      <c r="I3" s="6" t="s">
        <v>24</v>
      </c>
      <c r="J3" s="6" t="s">
        <v>25</v>
      </c>
      <c r="K3" s="3" t="s">
        <v>26</v>
      </c>
      <c r="L3" s="7" t="s">
        <v>27</v>
      </c>
      <c r="M3" s="7" t="s">
        <v>28</v>
      </c>
      <c r="N3" s="7" t="s">
        <v>29</v>
      </c>
      <c r="O3" s="7" t="s">
        <v>30</v>
      </c>
      <c r="P3" s="7" t="s">
        <v>31</v>
      </c>
      <c r="Q3" s="8" t="s">
        <v>1</v>
      </c>
      <c r="R3" s="8" t="s">
        <v>32</v>
      </c>
      <c r="S3" s="8" t="s">
        <v>33</v>
      </c>
      <c r="T3" s="15" t="s">
        <v>34</v>
      </c>
      <c r="U3" s="8" t="s">
        <v>383</v>
      </c>
      <c r="V3" s="8" t="s">
        <v>384</v>
      </c>
      <c r="W3" s="8" t="s">
        <v>35</v>
      </c>
      <c r="X3" s="8" t="s">
        <v>36</v>
      </c>
      <c r="Y3" s="8" t="s">
        <v>37</v>
      </c>
    </row>
    <row r="4" spans="2:25" ht="14.4" x14ac:dyDescent="0.3">
      <c r="B4" s="17"/>
      <c r="C4" s="4">
        <v>1</v>
      </c>
      <c r="D4" s="17" t="s">
        <v>277</v>
      </c>
      <c r="E4" s="2" t="s">
        <v>235</v>
      </c>
      <c r="F4" t="s">
        <v>227</v>
      </c>
      <c r="G4" t="s">
        <v>266</v>
      </c>
      <c r="H4" t="s">
        <v>228</v>
      </c>
      <c r="I4" t="s">
        <v>271</v>
      </c>
      <c r="J4" t="s">
        <v>2</v>
      </c>
      <c r="K4" t="s">
        <v>38</v>
      </c>
      <c r="L4" t="s">
        <v>6</v>
      </c>
      <c r="M4" t="s">
        <v>39</v>
      </c>
      <c r="N4" t="s">
        <v>10</v>
      </c>
      <c r="O4" t="s">
        <v>40</v>
      </c>
      <c r="P4" t="s">
        <v>8</v>
      </c>
      <c r="Q4" t="s">
        <v>42</v>
      </c>
      <c r="R4" t="s">
        <v>42</v>
      </c>
      <c r="S4" t="s">
        <v>43</v>
      </c>
      <c r="T4" s="4">
        <f>SUM(IFERROR(VLOOKUP(Q4,Groups!$F$3:$G$5,2,FALSE),0),IFERROR(VLOOKUP(R4,Groups!$F$3:$G$5,2,FALSE),0),IFERROR(VLOOKUP(S4,Groups!$F$3:$G$5,2,FALSE),0))</f>
        <v>4</v>
      </c>
      <c r="U4" s="16" t="s">
        <v>221</v>
      </c>
      <c r="V4" t="s">
        <v>221</v>
      </c>
      <c r="W4" t="s">
        <v>45</v>
      </c>
      <c r="X4" t="s">
        <v>45</v>
      </c>
      <c r="Y4" t="s">
        <v>45</v>
      </c>
    </row>
    <row r="5" spans="2:25" ht="14.4" x14ac:dyDescent="0.3">
      <c r="B5" s="17"/>
      <c r="C5" s="4">
        <v>2</v>
      </c>
      <c r="D5" s="17" t="s">
        <v>46</v>
      </c>
      <c r="E5" s="2" t="s">
        <v>47</v>
      </c>
      <c r="F5" t="s">
        <v>227</v>
      </c>
      <c r="G5" t="s">
        <v>266</v>
      </c>
      <c r="H5" t="s">
        <v>228</v>
      </c>
      <c r="I5" t="s">
        <v>271</v>
      </c>
      <c r="J5" t="s">
        <v>2</v>
      </c>
      <c r="K5" t="s">
        <v>38</v>
      </c>
      <c r="L5" t="s">
        <v>4</v>
      </c>
      <c r="M5" t="s">
        <v>48</v>
      </c>
      <c r="N5" t="s">
        <v>12</v>
      </c>
      <c r="O5" t="s">
        <v>49</v>
      </c>
      <c r="P5" t="s">
        <v>9</v>
      </c>
      <c r="Q5" t="s">
        <v>41</v>
      </c>
      <c r="R5" t="s">
        <v>42</v>
      </c>
      <c r="S5" t="s">
        <v>43</v>
      </c>
      <c r="T5" s="4">
        <f>SUM(IFERROR(VLOOKUP(Q5,Groups!$F$3:$G$5,2,FALSE),0),IFERROR(VLOOKUP(R5,Groups!$F$3:$G$5,2,FALSE),0),IFERROR(VLOOKUP(S5,Groups!$F$3:$G$5,2,FALSE),0))</f>
        <v>3</v>
      </c>
      <c r="U5" s="16" t="s">
        <v>275</v>
      </c>
      <c r="V5" t="s">
        <v>276</v>
      </c>
      <c r="X5" t="s">
        <v>45</v>
      </c>
      <c r="Y5" t="s">
        <v>45</v>
      </c>
    </row>
    <row r="6" spans="2:25" ht="14.4" x14ac:dyDescent="0.3">
      <c r="B6" s="17"/>
      <c r="C6" s="4">
        <v>3</v>
      </c>
      <c r="D6" s="17" t="s">
        <v>50</v>
      </c>
      <c r="E6" s="2" t="s">
        <v>236</v>
      </c>
      <c r="F6" t="s">
        <v>227</v>
      </c>
      <c r="G6" t="s">
        <v>266</v>
      </c>
      <c r="H6" t="s">
        <v>51</v>
      </c>
      <c r="I6" t="s">
        <v>272</v>
      </c>
      <c r="J6" t="s">
        <v>1</v>
      </c>
      <c r="K6" t="s">
        <v>1</v>
      </c>
      <c r="L6" t="s">
        <v>5</v>
      </c>
      <c r="M6" t="s">
        <v>52</v>
      </c>
      <c r="N6" t="s">
        <v>13</v>
      </c>
      <c r="O6" t="s">
        <v>53</v>
      </c>
      <c r="P6" t="s">
        <v>8</v>
      </c>
      <c r="Q6" t="s">
        <v>43</v>
      </c>
      <c r="R6" t="s">
        <v>43</v>
      </c>
      <c r="S6" t="s">
        <v>41</v>
      </c>
      <c r="T6" s="4">
        <f>SUM(IFERROR(VLOOKUP(Q6,Groups!$F$3:$G$5,2,FALSE),0),IFERROR(VLOOKUP(R6,Groups!$F$3:$G$5,2,FALSE),0),IFERROR(VLOOKUP(S6,Groups!$F$3:$G$5,2,FALSE),0))</f>
        <v>4</v>
      </c>
      <c r="U6" s="16" t="s">
        <v>0</v>
      </c>
      <c r="V6" t="s">
        <v>44</v>
      </c>
      <c r="W6" t="s">
        <v>45</v>
      </c>
      <c r="X6" t="s">
        <v>45</v>
      </c>
      <c r="Y6" t="s">
        <v>45</v>
      </c>
    </row>
    <row r="7" spans="2:25" ht="14.4" x14ac:dyDescent="0.3">
      <c r="B7" s="17"/>
      <c r="C7" s="4">
        <v>4</v>
      </c>
      <c r="D7" s="17" t="s">
        <v>229</v>
      </c>
      <c r="E7" s="2" t="s">
        <v>238</v>
      </c>
      <c r="F7" t="s">
        <v>227</v>
      </c>
      <c r="G7" t="s">
        <v>266</v>
      </c>
      <c r="H7" t="s">
        <v>228</v>
      </c>
      <c r="I7" t="s">
        <v>271</v>
      </c>
      <c r="J7" t="s">
        <v>2</v>
      </c>
      <c r="K7" t="s">
        <v>38</v>
      </c>
      <c r="L7" t="s">
        <v>5</v>
      </c>
      <c r="M7" t="s">
        <v>52</v>
      </c>
      <c r="N7" t="s">
        <v>10</v>
      </c>
      <c r="O7" t="s">
        <v>40</v>
      </c>
      <c r="P7" t="s">
        <v>8</v>
      </c>
      <c r="Q7" t="s">
        <v>42</v>
      </c>
      <c r="R7" t="s">
        <v>42</v>
      </c>
      <c r="S7" t="s">
        <v>41</v>
      </c>
      <c r="T7" s="4">
        <f>SUM(IFERROR(VLOOKUP(Q7,Groups!$F$3:$G$5,2,FALSE),0),IFERROR(VLOOKUP(R7,Groups!$F$3:$G$5,2,FALSE),0),IFERROR(VLOOKUP(S7,Groups!$F$3:$G$5,2,FALSE),0))</f>
        <v>2</v>
      </c>
      <c r="U7" s="16" t="s">
        <v>275</v>
      </c>
      <c r="V7" t="s">
        <v>276</v>
      </c>
      <c r="W7" t="s">
        <v>45</v>
      </c>
      <c r="X7" t="s">
        <v>45</v>
      </c>
      <c r="Y7" t="s">
        <v>45</v>
      </c>
    </row>
    <row r="8" spans="2:25" ht="14.4" x14ac:dyDescent="0.3">
      <c r="B8" s="17"/>
      <c r="C8" s="4">
        <v>5</v>
      </c>
      <c r="D8" s="17" t="s">
        <v>54</v>
      </c>
      <c r="E8" s="2" t="s">
        <v>237</v>
      </c>
      <c r="F8" t="s">
        <v>227</v>
      </c>
      <c r="G8" t="s">
        <v>266</v>
      </c>
      <c r="H8" t="s">
        <v>228</v>
      </c>
      <c r="I8" t="s">
        <v>271</v>
      </c>
      <c r="J8" t="s">
        <v>2</v>
      </c>
      <c r="K8" t="s">
        <v>38</v>
      </c>
      <c r="L8" t="s">
        <v>5</v>
      </c>
      <c r="M8" t="s">
        <v>52</v>
      </c>
      <c r="N8" t="s">
        <v>12</v>
      </c>
      <c r="O8" t="s">
        <v>49</v>
      </c>
      <c r="P8" t="s">
        <v>8</v>
      </c>
      <c r="Q8" t="s">
        <v>42</v>
      </c>
      <c r="R8" t="s">
        <v>43</v>
      </c>
      <c r="S8" t="s">
        <v>43</v>
      </c>
      <c r="T8" s="4">
        <f>SUM(IFERROR(VLOOKUP(Q8,Groups!$F$3:$G$5,2,FALSE),0),IFERROR(VLOOKUP(R8,Groups!$F$3:$G$5,2,FALSE),0),IFERROR(VLOOKUP(S8,Groups!$F$3:$G$5,2,FALSE),0))</f>
        <v>5</v>
      </c>
      <c r="U8" s="16" t="s">
        <v>0</v>
      </c>
      <c r="V8" t="s">
        <v>44</v>
      </c>
      <c r="W8" t="s">
        <v>45</v>
      </c>
      <c r="X8" t="s">
        <v>45</v>
      </c>
      <c r="Y8" t="s">
        <v>45</v>
      </c>
    </row>
    <row r="9" spans="2:25" ht="14.4" x14ac:dyDescent="0.3">
      <c r="B9" s="17"/>
      <c r="C9" s="4">
        <v>6</v>
      </c>
      <c r="D9" s="17" t="s">
        <v>55</v>
      </c>
      <c r="E9" s="2" t="s">
        <v>56</v>
      </c>
      <c r="F9" t="s">
        <v>227</v>
      </c>
      <c r="G9" t="s">
        <v>266</v>
      </c>
      <c r="H9" t="s">
        <v>57</v>
      </c>
      <c r="I9" t="s">
        <v>58</v>
      </c>
      <c r="J9" t="s">
        <v>2</v>
      </c>
      <c r="K9" t="s">
        <v>38</v>
      </c>
      <c r="L9" t="s">
        <v>5</v>
      </c>
      <c r="M9" t="s">
        <v>52</v>
      </c>
      <c r="N9" t="s">
        <v>10</v>
      </c>
      <c r="O9" t="s">
        <v>40</v>
      </c>
      <c r="P9" t="s">
        <v>8</v>
      </c>
      <c r="Q9" t="s">
        <v>41</v>
      </c>
      <c r="R9" t="s">
        <v>41</v>
      </c>
      <c r="S9" t="s">
        <v>41</v>
      </c>
      <c r="T9" s="4">
        <f>SUM(IFERROR(VLOOKUP(Q9,Groups!$F$3:$G$5,2,FALSE),0),IFERROR(VLOOKUP(R9,Groups!$F$3:$G$5,2,FALSE),0),IFERROR(VLOOKUP(S9,Groups!$F$3:$G$5,2,FALSE),0))</f>
        <v>0</v>
      </c>
      <c r="U9" s="16" t="s">
        <v>275</v>
      </c>
      <c r="V9" t="s">
        <v>276</v>
      </c>
      <c r="W9" t="s">
        <v>45</v>
      </c>
      <c r="X9" t="s">
        <v>45</v>
      </c>
      <c r="Y9" t="s">
        <v>45</v>
      </c>
    </row>
    <row r="10" spans="2:25" ht="14.4" x14ac:dyDescent="0.3">
      <c r="B10" s="17"/>
      <c r="C10" s="4">
        <v>7</v>
      </c>
      <c r="D10" s="16" t="s">
        <v>230</v>
      </c>
      <c r="E10" s="2" t="s">
        <v>239</v>
      </c>
      <c r="F10" t="s">
        <v>90</v>
      </c>
      <c r="G10" t="s">
        <v>267</v>
      </c>
      <c r="H10" t="s">
        <v>125</v>
      </c>
      <c r="I10" t="s">
        <v>126</v>
      </c>
      <c r="J10" t="s">
        <v>1</v>
      </c>
      <c r="K10" t="s">
        <v>1</v>
      </c>
      <c r="L10" t="s">
        <v>4</v>
      </c>
      <c r="M10" t="s">
        <v>48</v>
      </c>
      <c r="N10" t="s">
        <v>12</v>
      </c>
      <c r="O10" t="s">
        <v>49</v>
      </c>
      <c r="P10" t="s">
        <v>8</v>
      </c>
      <c r="Q10" t="s">
        <v>43</v>
      </c>
      <c r="R10" t="s">
        <v>43</v>
      </c>
      <c r="S10" t="s">
        <v>42</v>
      </c>
      <c r="T10" s="4">
        <f>SUM(IFERROR(VLOOKUP(Q10,Groups!$F$3:$G$5,2,FALSE),0),IFERROR(VLOOKUP(R10,Groups!$F$3:$G$5,2,FALSE),0),IFERROR(VLOOKUP(S10,Groups!$F$3:$G$5,2,FALSE),0))</f>
        <v>5</v>
      </c>
      <c r="U10" s="16" t="s">
        <v>0</v>
      </c>
      <c r="V10" t="s">
        <v>44</v>
      </c>
      <c r="W10" t="s">
        <v>45</v>
      </c>
      <c r="X10" t="s">
        <v>45</v>
      </c>
      <c r="Y10" t="s">
        <v>45</v>
      </c>
    </row>
    <row r="11" spans="2:25" ht="14.4" x14ac:dyDescent="0.3">
      <c r="B11" s="17"/>
      <c r="C11" s="4">
        <v>8</v>
      </c>
      <c r="D11" s="17" t="s">
        <v>123</v>
      </c>
      <c r="E11" s="2" t="s">
        <v>124</v>
      </c>
      <c r="F11" t="s">
        <v>90</v>
      </c>
      <c r="G11" t="s">
        <v>267</v>
      </c>
      <c r="H11" t="s">
        <v>125</v>
      </c>
      <c r="I11" t="s">
        <v>126</v>
      </c>
      <c r="J11" t="s">
        <v>1</v>
      </c>
      <c r="K11" t="s">
        <v>1</v>
      </c>
      <c r="L11" t="s">
        <v>4</v>
      </c>
      <c r="M11" t="s">
        <v>48</v>
      </c>
      <c r="N11" t="s">
        <v>10</v>
      </c>
      <c r="O11" t="s">
        <v>40</v>
      </c>
      <c r="P11" t="s">
        <v>8</v>
      </c>
      <c r="Q11" t="s">
        <v>43</v>
      </c>
      <c r="R11" t="s">
        <v>43</v>
      </c>
      <c r="S11" t="s">
        <v>43</v>
      </c>
      <c r="T11" s="4">
        <f>SUM(IFERROR(VLOOKUP(Q11,Groups!$F$3:$G$5,2,FALSE),0),IFERROR(VLOOKUP(R11,Groups!$F$3:$G$5,2,FALSE),0),IFERROR(VLOOKUP(S11,Groups!$F$3:$G$5,2,FALSE),0))</f>
        <v>6</v>
      </c>
      <c r="U11" s="16" t="s">
        <v>0</v>
      </c>
      <c r="V11" t="s">
        <v>44</v>
      </c>
      <c r="W11" t="s">
        <v>45</v>
      </c>
      <c r="X11" t="s">
        <v>45</v>
      </c>
      <c r="Y11" t="s">
        <v>45</v>
      </c>
    </row>
    <row r="12" spans="2:25" ht="14.4" x14ac:dyDescent="0.3">
      <c r="B12" s="17"/>
      <c r="C12" s="4">
        <v>9</v>
      </c>
      <c r="D12" s="17" t="s">
        <v>127</v>
      </c>
      <c r="E12" s="2" t="s">
        <v>241</v>
      </c>
      <c r="F12" t="s">
        <v>90</v>
      </c>
      <c r="G12" t="s">
        <v>267</v>
      </c>
      <c r="H12" t="s">
        <v>125</v>
      </c>
      <c r="I12" t="s">
        <v>126</v>
      </c>
      <c r="J12" t="s">
        <v>1</v>
      </c>
      <c r="K12" t="s">
        <v>1</v>
      </c>
      <c r="L12" t="s">
        <v>4</v>
      </c>
      <c r="M12" t="s">
        <v>48</v>
      </c>
      <c r="N12" t="s">
        <v>10</v>
      </c>
      <c r="O12" t="s">
        <v>40</v>
      </c>
      <c r="P12" t="s">
        <v>9</v>
      </c>
      <c r="Q12" t="s">
        <v>42</v>
      </c>
      <c r="R12" t="s">
        <v>42</v>
      </c>
      <c r="S12" t="s">
        <v>43</v>
      </c>
      <c r="T12" s="4">
        <f>SUM(IFERROR(VLOOKUP(Q12,Groups!$F$3:$G$5,2,FALSE),0),IFERROR(VLOOKUP(R12,Groups!$F$3:$G$5,2,FALSE),0),IFERROR(VLOOKUP(S12,Groups!$F$3:$G$5,2,FALSE),0))</f>
        <v>4</v>
      </c>
      <c r="U12" s="16" t="s">
        <v>221</v>
      </c>
      <c r="V12" t="s">
        <v>221</v>
      </c>
      <c r="W12" t="s">
        <v>45</v>
      </c>
      <c r="X12" t="s">
        <v>45</v>
      </c>
    </row>
    <row r="13" spans="2:25" ht="14.4" x14ac:dyDescent="0.3">
      <c r="B13" s="17"/>
      <c r="C13" s="4">
        <v>10</v>
      </c>
      <c r="D13" s="17" t="s">
        <v>128</v>
      </c>
      <c r="E13" s="2" t="s">
        <v>240</v>
      </c>
      <c r="F13" t="s">
        <v>90</v>
      </c>
      <c r="G13" t="s">
        <v>267</v>
      </c>
      <c r="H13" t="s">
        <v>125</v>
      </c>
      <c r="I13" t="s">
        <v>126</v>
      </c>
      <c r="J13" t="s">
        <v>1</v>
      </c>
      <c r="K13" t="s">
        <v>1</v>
      </c>
      <c r="L13" t="s">
        <v>4</v>
      </c>
      <c r="M13" t="s">
        <v>48</v>
      </c>
      <c r="N13" t="s">
        <v>10</v>
      </c>
      <c r="O13" t="s">
        <v>40</v>
      </c>
      <c r="P13" t="s">
        <v>9</v>
      </c>
      <c r="Q13" t="s">
        <v>43</v>
      </c>
      <c r="R13" t="s">
        <v>42</v>
      </c>
      <c r="S13" t="s">
        <v>43</v>
      </c>
      <c r="T13" s="4">
        <f>SUM(IFERROR(VLOOKUP(Q13,Groups!$F$3:$G$5,2,FALSE),0),IFERROR(VLOOKUP(R13,Groups!$F$3:$G$5,2,FALSE),0),IFERROR(VLOOKUP(S13,Groups!$F$3:$G$5,2,FALSE),0))</f>
        <v>5</v>
      </c>
      <c r="U13" s="16" t="s">
        <v>0</v>
      </c>
      <c r="V13" t="s">
        <v>221</v>
      </c>
      <c r="W13" t="s">
        <v>45</v>
      </c>
      <c r="X13" t="s">
        <v>45</v>
      </c>
      <c r="Y13" t="s">
        <v>45</v>
      </c>
    </row>
    <row r="14" spans="2:25" ht="14.4" x14ac:dyDescent="0.3">
      <c r="B14" s="17"/>
      <c r="C14" s="4">
        <v>11</v>
      </c>
      <c r="D14" s="17" t="s">
        <v>129</v>
      </c>
      <c r="E14" s="2" t="s">
        <v>130</v>
      </c>
      <c r="F14" t="s">
        <v>90</v>
      </c>
      <c r="G14" t="s">
        <v>267</v>
      </c>
      <c r="H14" t="s">
        <v>125</v>
      </c>
      <c r="I14" t="s">
        <v>126</v>
      </c>
      <c r="J14" t="s">
        <v>1</v>
      </c>
      <c r="K14" t="s">
        <v>1</v>
      </c>
      <c r="L14" t="s">
        <v>4</v>
      </c>
      <c r="M14" t="s">
        <v>48</v>
      </c>
      <c r="N14" t="s">
        <v>10</v>
      </c>
      <c r="O14" t="s">
        <v>40</v>
      </c>
      <c r="P14" t="s">
        <v>9</v>
      </c>
      <c r="Q14" t="s">
        <v>42</v>
      </c>
      <c r="R14" t="s">
        <v>42</v>
      </c>
      <c r="S14" t="s">
        <v>41</v>
      </c>
      <c r="T14" s="4">
        <f>SUM(IFERROR(VLOOKUP(Q14,Groups!$F$3:$G$5,2,FALSE),0),IFERROR(VLOOKUP(R14,Groups!$F$3:$G$5,2,FALSE),0),IFERROR(VLOOKUP(S14,Groups!$F$3:$G$5,2,FALSE),0))</f>
        <v>2</v>
      </c>
      <c r="U14" s="16" t="s">
        <v>275</v>
      </c>
      <c r="V14" t="s">
        <v>276</v>
      </c>
      <c r="W14" t="s">
        <v>45</v>
      </c>
      <c r="X14" t="s">
        <v>45</v>
      </c>
      <c r="Y14" t="s">
        <v>45</v>
      </c>
    </row>
    <row r="15" spans="2:25" ht="14.4" x14ac:dyDescent="0.3">
      <c r="B15" s="17"/>
      <c r="C15" s="4">
        <v>12</v>
      </c>
      <c r="D15" s="17" t="s">
        <v>131</v>
      </c>
      <c r="E15" s="2" t="s">
        <v>132</v>
      </c>
      <c r="F15" t="s">
        <v>90</v>
      </c>
      <c r="G15" t="s">
        <v>267</v>
      </c>
      <c r="H15" t="s">
        <v>133</v>
      </c>
      <c r="I15" t="s">
        <v>134</v>
      </c>
      <c r="J15" t="s">
        <v>1</v>
      </c>
      <c r="K15" t="s">
        <v>1</v>
      </c>
      <c r="L15" t="s">
        <v>7</v>
      </c>
      <c r="M15" t="s">
        <v>135</v>
      </c>
      <c r="N15" t="s">
        <v>12</v>
      </c>
      <c r="O15" t="s">
        <v>49</v>
      </c>
      <c r="P15" t="s">
        <v>9</v>
      </c>
      <c r="Q15" t="s">
        <v>41</v>
      </c>
      <c r="R15" t="s">
        <v>42</v>
      </c>
      <c r="S15" t="s">
        <v>43</v>
      </c>
      <c r="T15" s="4">
        <f>SUM(IFERROR(VLOOKUP(Q15,Groups!$F$3:$G$5,2,FALSE),0),IFERROR(VLOOKUP(R15,Groups!$F$3:$G$5,2,FALSE),0),IFERROR(VLOOKUP(S15,Groups!$F$3:$G$5,2,FALSE),0))</f>
        <v>3</v>
      </c>
      <c r="U15" s="16" t="s">
        <v>275</v>
      </c>
      <c r="V15" t="s">
        <v>276</v>
      </c>
      <c r="W15" t="s">
        <v>45</v>
      </c>
      <c r="X15" t="s">
        <v>45</v>
      </c>
      <c r="Y15" t="s">
        <v>45</v>
      </c>
    </row>
    <row r="16" spans="2:25" ht="14.4" x14ac:dyDescent="0.3">
      <c r="B16" s="17"/>
      <c r="C16" s="4">
        <v>13</v>
      </c>
      <c r="D16" s="17" t="s">
        <v>136</v>
      </c>
      <c r="E16" s="2" t="s">
        <v>242</v>
      </c>
      <c r="F16" t="s">
        <v>90</v>
      </c>
      <c r="G16" t="s">
        <v>267</v>
      </c>
      <c r="H16" t="s">
        <v>133</v>
      </c>
      <c r="I16" t="s">
        <v>134</v>
      </c>
      <c r="J16" t="s">
        <v>1</v>
      </c>
      <c r="K16" t="s">
        <v>1</v>
      </c>
      <c r="L16" t="s">
        <v>4</v>
      </c>
      <c r="M16" t="s">
        <v>48</v>
      </c>
      <c r="N16" t="s">
        <v>11</v>
      </c>
      <c r="O16" t="s">
        <v>66</v>
      </c>
      <c r="P16" t="s">
        <v>9</v>
      </c>
      <c r="Q16" t="s">
        <v>42</v>
      </c>
      <c r="R16" t="s">
        <v>42</v>
      </c>
      <c r="S16" t="s">
        <v>42</v>
      </c>
      <c r="T16" s="4">
        <f>SUM(IFERROR(VLOOKUP(Q16,Groups!$F$3:$G$5,2,FALSE),0),IFERROR(VLOOKUP(R16,Groups!$F$3:$G$5,2,FALSE),0),IFERROR(VLOOKUP(S16,Groups!$F$3:$G$5,2,FALSE),0))</f>
        <v>3</v>
      </c>
      <c r="U16" s="16" t="s">
        <v>221</v>
      </c>
      <c r="V16" t="s">
        <v>221</v>
      </c>
      <c r="W16" t="s">
        <v>45</v>
      </c>
      <c r="X16" t="s">
        <v>45</v>
      </c>
      <c r="Y16" t="s">
        <v>45</v>
      </c>
    </row>
    <row r="17" spans="2:25" ht="14.4" x14ac:dyDescent="0.3">
      <c r="B17" s="17"/>
      <c r="C17" s="4">
        <v>14</v>
      </c>
      <c r="D17" s="17" t="s">
        <v>137</v>
      </c>
      <c r="E17" s="2" t="s">
        <v>138</v>
      </c>
      <c r="F17" t="s">
        <v>90</v>
      </c>
      <c r="G17" t="s">
        <v>267</v>
      </c>
      <c r="H17" t="s">
        <v>133</v>
      </c>
      <c r="I17" t="s">
        <v>134</v>
      </c>
      <c r="J17" t="s">
        <v>1</v>
      </c>
      <c r="K17" t="s">
        <v>1</v>
      </c>
      <c r="L17" t="s">
        <v>4</v>
      </c>
      <c r="M17" t="s">
        <v>48</v>
      </c>
      <c r="N17" t="s">
        <v>10</v>
      </c>
      <c r="O17" t="s">
        <v>40</v>
      </c>
      <c r="P17" t="s">
        <v>9</v>
      </c>
      <c r="Q17" t="s">
        <v>42</v>
      </c>
      <c r="R17" t="s">
        <v>41</v>
      </c>
      <c r="S17" t="s">
        <v>42</v>
      </c>
      <c r="T17" s="4">
        <f>SUM(IFERROR(VLOOKUP(Q17,Groups!$F$3:$G$5,2,FALSE),0),IFERROR(VLOOKUP(R17,Groups!$F$3:$G$5,2,FALSE),0),IFERROR(VLOOKUP(S17,Groups!$F$3:$G$5,2,FALSE),0))</f>
        <v>2</v>
      </c>
      <c r="U17" s="16" t="s">
        <v>275</v>
      </c>
      <c r="V17" t="s">
        <v>276</v>
      </c>
      <c r="W17" t="s">
        <v>45</v>
      </c>
      <c r="X17" t="s">
        <v>45</v>
      </c>
      <c r="Y17" t="s">
        <v>45</v>
      </c>
    </row>
    <row r="18" spans="2:25" ht="14.4" x14ac:dyDescent="0.3">
      <c r="B18" s="17"/>
      <c r="C18" s="4">
        <v>15</v>
      </c>
      <c r="D18" s="16" t="s">
        <v>59</v>
      </c>
      <c r="E18" s="2" t="s">
        <v>60</v>
      </c>
      <c r="F18" t="s">
        <v>61</v>
      </c>
      <c r="G18" t="s">
        <v>268</v>
      </c>
      <c r="H18" t="s">
        <v>62</v>
      </c>
      <c r="I18" t="s">
        <v>63</v>
      </c>
      <c r="J18" t="s">
        <v>1</v>
      </c>
      <c r="K18" t="s">
        <v>1</v>
      </c>
      <c r="L18" t="s">
        <v>4</v>
      </c>
      <c r="M18" t="s">
        <v>48</v>
      </c>
      <c r="N18" t="s">
        <v>12</v>
      </c>
      <c r="O18" t="s">
        <v>49</v>
      </c>
      <c r="P18" t="s">
        <v>8</v>
      </c>
      <c r="Q18" t="s">
        <v>43</v>
      </c>
      <c r="R18" t="s">
        <v>43</v>
      </c>
      <c r="S18" t="s">
        <v>41</v>
      </c>
      <c r="T18" s="4">
        <f>SUM(IFERROR(VLOOKUP(Q18,Groups!$F$3:$G$5,2,FALSE),0),IFERROR(VLOOKUP(R18,Groups!$F$3:$G$5,2,FALSE),0),IFERROR(VLOOKUP(S18,Groups!$F$3:$G$5,2,FALSE),0))</f>
        <v>4</v>
      </c>
      <c r="U18" s="16" t="s">
        <v>221</v>
      </c>
      <c r="V18" t="s">
        <v>276</v>
      </c>
      <c r="W18" t="s">
        <v>45</v>
      </c>
      <c r="X18" t="s">
        <v>45</v>
      </c>
      <c r="Y18" t="s">
        <v>45</v>
      </c>
    </row>
    <row r="19" spans="2:25" ht="14.4" x14ac:dyDescent="0.3">
      <c r="B19" s="17"/>
      <c r="C19" s="4">
        <v>16</v>
      </c>
      <c r="D19" s="16" t="s">
        <v>64</v>
      </c>
      <c r="E19" s="2" t="s">
        <v>65</v>
      </c>
      <c r="F19" t="s">
        <v>61</v>
      </c>
      <c r="G19" t="s">
        <v>268</v>
      </c>
      <c r="H19" t="s">
        <v>62</v>
      </c>
      <c r="I19" t="s">
        <v>63</v>
      </c>
      <c r="J19" t="s">
        <v>1</v>
      </c>
      <c r="K19" t="s">
        <v>1</v>
      </c>
      <c r="L19" t="s">
        <v>4</v>
      </c>
      <c r="M19" t="s">
        <v>48</v>
      </c>
      <c r="N19" t="s">
        <v>11</v>
      </c>
      <c r="O19" t="s">
        <v>66</v>
      </c>
      <c r="P19" t="s">
        <v>8</v>
      </c>
      <c r="Q19" t="s">
        <v>42</v>
      </c>
      <c r="R19" t="s">
        <v>43</v>
      </c>
      <c r="S19" t="s">
        <v>41</v>
      </c>
      <c r="T19" s="4">
        <f>SUM(IFERROR(VLOOKUP(Q19,Groups!$F$3:$G$5,2,FALSE),0),IFERROR(VLOOKUP(R19,Groups!$F$3:$G$5,2,FALSE),0),IFERROR(VLOOKUP(S19,Groups!$F$3:$G$5,2,FALSE),0))</f>
        <v>3</v>
      </c>
      <c r="U19" s="16" t="s">
        <v>221</v>
      </c>
      <c r="V19" t="s">
        <v>276</v>
      </c>
      <c r="W19" t="s">
        <v>45</v>
      </c>
      <c r="X19" t="s">
        <v>45</v>
      </c>
      <c r="Y19" t="s">
        <v>45</v>
      </c>
    </row>
    <row r="20" spans="2:25" ht="14.4" x14ac:dyDescent="0.3">
      <c r="B20" s="17"/>
      <c r="C20" s="4">
        <v>17</v>
      </c>
      <c r="D20" s="17" t="s">
        <v>67</v>
      </c>
      <c r="E20" s="2" t="s">
        <v>243</v>
      </c>
      <c r="F20" t="s">
        <v>61</v>
      </c>
      <c r="G20" t="s">
        <v>268</v>
      </c>
      <c r="H20" t="s">
        <v>62</v>
      </c>
      <c r="I20" t="s">
        <v>63</v>
      </c>
      <c r="J20" t="s">
        <v>1</v>
      </c>
      <c r="K20" t="s">
        <v>1</v>
      </c>
      <c r="L20" t="s">
        <v>4</v>
      </c>
      <c r="M20" t="s">
        <v>48</v>
      </c>
      <c r="N20" t="s">
        <v>12</v>
      </c>
      <c r="O20" t="s">
        <v>49</v>
      </c>
      <c r="P20" t="s">
        <v>8</v>
      </c>
      <c r="Q20" t="s">
        <v>42</v>
      </c>
      <c r="R20" t="s">
        <v>43</v>
      </c>
      <c r="S20" t="s">
        <v>41</v>
      </c>
      <c r="T20" s="4">
        <f>SUM(IFERROR(VLOOKUP(Q20,Groups!$F$3:$G$5,2,FALSE),0),IFERROR(VLOOKUP(R20,Groups!$F$3:$G$5,2,FALSE),0),IFERROR(VLOOKUP(S20,Groups!$F$3:$G$5,2,FALSE),0))</f>
        <v>3</v>
      </c>
      <c r="U20" s="16" t="s">
        <v>275</v>
      </c>
      <c r="V20" t="s">
        <v>276</v>
      </c>
      <c r="W20" t="s">
        <v>45</v>
      </c>
      <c r="X20" t="s">
        <v>45</v>
      </c>
      <c r="Y20" t="s">
        <v>45</v>
      </c>
    </row>
    <row r="21" spans="2:25" ht="14.4" x14ac:dyDescent="0.3">
      <c r="B21" s="17"/>
      <c r="C21" s="4">
        <v>18</v>
      </c>
      <c r="D21" s="17" t="s">
        <v>68</v>
      </c>
      <c r="E21" s="2" t="s">
        <v>244</v>
      </c>
      <c r="F21" t="s">
        <v>61</v>
      </c>
      <c r="G21" t="s">
        <v>268</v>
      </c>
      <c r="H21" t="s">
        <v>62</v>
      </c>
      <c r="I21" t="s">
        <v>63</v>
      </c>
      <c r="J21" t="s">
        <v>1</v>
      </c>
      <c r="K21" t="s">
        <v>1</v>
      </c>
      <c r="L21" t="s">
        <v>4</v>
      </c>
      <c r="M21" t="s">
        <v>48</v>
      </c>
      <c r="N21" t="s">
        <v>11</v>
      </c>
      <c r="O21" t="s">
        <v>66</v>
      </c>
      <c r="P21" t="s">
        <v>8</v>
      </c>
      <c r="Q21" t="s">
        <v>42</v>
      </c>
      <c r="R21" t="s">
        <v>42</v>
      </c>
      <c r="S21" t="s">
        <v>41</v>
      </c>
      <c r="T21" s="4">
        <f>SUM(IFERROR(VLOOKUP(Q21,Groups!$F$3:$G$5,2,FALSE),0),IFERROR(VLOOKUP(R21,Groups!$F$3:$G$5,2,FALSE),0),IFERROR(VLOOKUP(S21,Groups!$F$3:$G$5,2,FALSE),0))</f>
        <v>2</v>
      </c>
      <c r="U21" s="16" t="s">
        <v>275</v>
      </c>
      <c r="V21" t="s">
        <v>276</v>
      </c>
      <c r="W21" t="s">
        <v>45</v>
      </c>
      <c r="X21" t="s">
        <v>45</v>
      </c>
    </row>
    <row r="22" spans="2:25" ht="14.4" x14ac:dyDescent="0.3">
      <c r="B22" s="17"/>
      <c r="C22" s="4">
        <v>19</v>
      </c>
      <c r="D22" s="16" t="s">
        <v>69</v>
      </c>
      <c r="E22" s="2" t="s">
        <v>70</v>
      </c>
      <c r="F22" t="s">
        <v>61</v>
      </c>
      <c r="G22" t="s">
        <v>268</v>
      </c>
      <c r="H22" t="s">
        <v>71</v>
      </c>
      <c r="I22" t="s">
        <v>72</v>
      </c>
      <c r="J22" t="s">
        <v>1</v>
      </c>
      <c r="K22" t="s">
        <v>1</v>
      </c>
      <c r="L22" t="s">
        <v>5</v>
      </c>
      <c r="M22" t="s">
        <v>52</v>
      </c>
      <c r="N22" t="s">
        <v>12</v>
      </c>
      <c r="O22" t="s">
        <v>49</v>
      </c>
      <c r="P22" t="s">
        <v>8</v>
      </c>
      <c r="Q22" t="s">
        <v>43</v>
      </c>
      <c r="R22" t="s">
        <v>42</v>
      </c>
      <c r="S22" t="s">
        <v>42</v>
      </c>
      <c r="T22" s="4">
        <f>SUM(IFERROR(VLOOKUP(Q22,Groups!$F$3:$G$5,2,FALSE),0),IFERROR(VLOOKUP(R22,Groups!$F$3:$G$5,2,FALSE),0),IFERROR(VLOOKUP(S22,Groups!$F$3:$G$5,2,FALSE),0))</f>
        <v>4</v>
      </c>
      <c r="U22" s="16" t="s">
        <v>221</v>
      </c>
      <c r="V22" t="s">
        <v>221</v>
      </c>
      <c r="W22" t="s">
        <v>45</v>
      </c>
      <c r="X22" t="s">
        <v>45</v>
      </c>
    </row>
    <row r="23" spans="2:25" ht="14.4" x14ac:dyDescent="0.3">
      <c r="B23" s="17"/>
      <c r="C23" s="4">
        <v>20</v>
      </c>
      <c r="D23" s="17" t="s">
        <v>73</v>
      </c>
      <c r="E23" s="2" t="s">
        <v>245</v>
      </c>
      <c r="F23" t="s">
        <v>61</v>
      </c>
      <c r="G23" t="s">
        <v>268</v>
      </c>
      <c r="H23" t="s">
        <v>71</v>
      </c>
      <c r="I23" t="s">
        <v>72</v>
      </c>
      <c r="J23" t="s">
        <v>1</v>
      </c>
      <c r="K23" t="s">
        <v>1</v>
      </c>
      <c r="L23" t="s">
        <v>4</v>
      </c>
      <c r="M23" t="s">
        <v>48</v>
      </c>
      <c r="N23" t="s">
        <v>10</v>
      </c>
      <c r="O23" t="s">
        <v>40</v>
      </c>
      <c r="P23" t="s">
        <v>8</v>
      </c>
      <c r="Q23" t="s">
        <v>43</v>
      </c>
      <c r="R23" t="s">
        <v>43</v>
      </c>
      <c r="S23" t="s">
        <v>43</v>
      </c>
      <c r="T23" s="4">
        <f>SUM(IFERROR(VLOOKUP(Q23,Groups!$F$3:$G$5,2,FALSE),0),IFERROR(VLOOKUP(R23,Groups!$F$3:$G$5,2,FALSE),0),IFERROR(VLOOKUP(S23,Groups!$F$3:$G$5,2,FALSE),0))</f>
        <v>6</v>
      </c>
      <c r="U23" s="16" t="s">
        <v>0</v>
      </c>
      <c r="V23" t="s">
        <v>44</v>
      </c>
      <c r="W23" t="s">
        <v>45</v>
      </c>
      <c r="X23" t="s">
        <v>45</v>
      </c>
      <c r="Y23" t="s">
        <v>45</v>
      </c>
    </row>
    <row r="24" spans="2:25" ht="14.4" x14ac:dyDescent="0.3">
      <c r="B24" s="17"/>
      <c r="C24" s="4">
        <v>21</v>
      </c>
      <c r="D24" s="17" t="s">
        <v>74</v>
      </c>
      <c r="E24" s="2" t="s">
        <v>246</v>
      </c>
      <c r="F24" t="s">
        <v>61</v>
      </c>
      <c r="G24" t="s">
        <v>268</v>
      </c>
      <c r="H24" t="s">
        <v>71</v>
      </c>
      <c r="I24" t="s">
        <v>72</v>
      </c>
      <c r="J24" t="s">
        <v>1</v>
      </c>
      <c r="K24" t="s">
        <v>1</v>
      </c>
      <c r="L24" t="s">
        <v>4</v>
      </c>
      <c r="M24" t="s">
        <v>48</v>
      </c>
      <c r="N24" t="s">
        <v>10</v>
      </c>
      <c r="O24" t="s">
        <v>40</v>
      </c>
      <c r="P24" t="s">
        <v>8</v>
      </c>
      <c r="Q24" t="s">
        <v>43</v>
      </c>
      <c r="R24" t="s">
        <v>43</v>
      </c>
      <c r="S24" t="s">
        <v>42</v>
      </c>
      <c r="T24" s="4">
        <f>SUM(IFERROR(VLOOKUP(Q24,Groups!$F$3:$G$5,2,FALSE),0),IFERROR(VLOOKUP(R24,Groups!$F$3:$G$5,2,FALSE),0),IFERROR(VLOOKUP(S24,Groups!$F$3:$G$5,2,FALSE),0))</f>
        <v>5</v>
      </c>
      <c r="U24" s="16" t="s">
        <v>0</v>
      </c>
      <c r="V24" t="s">
        <v>44</v>
      </c>
      <c r="X24" t="s">
        <v>45</v>
      </c>
      <c r="Y24" t="s">
        <v>45</v>
      </c>
    </row>
    <row r="25" spans="2:25" ht="14.4" x14ac:dyDescent="0.3">
      <c r="B25" s="17"/>
      <c r="C25" s="4">
        <v>22</v>
      </c>
      <c r="D25" s="16" t="s">
        <v>75</v>
      </c>
      <c r="E25" s="2" t="s">
        <v>247</v>
      </c>
      <c r="F25" t="s">
        <v>61</v>
      </c>
      <c r="G25" t="s">
        <v>268</v>
      </c>
      <c r="H25" t="s">
        <v>71</v>
      </c>
      <c r="I25" t="s">
        <v>72</v>
      </c>
      <c r="J25" t="s">
        <v>1</v>
      </c>
      <c r="K25" t="s">
        <v>1</v>
      </c>
      <c r="L25" t="s">
        <v>4</v>
      </c>
      <c r="M25" t="s">
        <v>48</v>
      </c>
      <c r="N25" t="s">
        <v>10</v>
      </c>
      <c r="O25" t="s">
        <v>40</v>
      </c>
      <c r="P25" t="s">
        <v>8</v>
      </c>
      <c r="Q25" t="s">
        <v>43</v>
      </c>
      <c r="R25" t="s">
        <v>42</v>
      </c>
      <c r="S25" t="s">
        <v>41</v>
      </c>
      <c r="T25" s="4">
        <f>SUM(IFERROR(VLOOKUP(Q25,Groups!$F$3:$G$5,2,FALSE),0),IFERROR(VLOOKUP(R25,Groups!$F$3:$G$5,2,FALSE),0),IFERROR(VLOOKUP(S25,Groups!$F$3:$G$5,2,FALSE),0))</f>
        <v>3</v>
      </c>
      <c r="U25" s="16" t="s">
        <v>221</v>
      </c>
      <c r="V25" t="s">
        <v>221</v>
      </c>
      <c r="W25" t="s">
        <v>45</v>
      </c>
      <c r="X25" t="s">
        <v>45</v>
      </c>
      <c r="Y25" t="s">
        <v>45</v>
      </c>
    </row>
    <row r="26" spans="2:25" ht="14.4" x14ac:dyDescent="0.3">
      <c r="B26" s="17"/>
      <c r="C26" s="4">
        <v>23</v>
      </c>
      <c r="D26" s="16" t="s">
        <v>76</v>
      </c>
      <c r="E26" s="2" t="s">
        <v>77</v>
      </c>
      <c r="F26" t="s">
        <v>61</v>
      </c>
      <c r="G26" t="s">
        <v>268</v>
      </c>
      <c r="H26" t="s">
        <v>78</v>
      </c>
      <c r="I26" t="s">
        <v>79</v>
      </c>
      <c r="J26" t="s">
        <v>1</v>
      </c>
      <c r="K26" t="s">
        <v>1</v>
      </c>
      <c r="L26" t="s">
        <v>4</v>
      </c>
      <c r="M26" t="s">
        <v>48</v>
      </c>
      <c r="N26" t="s">
        <v>10</v>
      </c>
      <c r="O26" t="s">
        <v>40</v>
      </c>
      <c r="P26" t="s">
        <v>8</v>
      </c>
      <c r="Q26" t="s">
        <v>43</v>
      </c>
      <c r="R26" t="s">
        <v>43</v>
      </c>
      <c r="S26" t="s">
        <v>41</v>
      </c>
      <c r="T26" s="4">
        <f>SUM(IFERROR(VLOOKUP(Q26,Groups!$F$3:$G$5,2,FALSE),0),IFERROR(VLOOKUP(R26,Groups!$F$3:$G$5,2,FALSE),0),IFERROR(VLOOKUP(S26,Groups!$F$3:$G$5,2,FALSE),0))</f>
        <v>4</v>
      </c>
      <c r="U26" s="16" t="s">
        <v>221</v>
      </c>
      <c r="V26" t="s">
        <v>44</v>
      </c>
      <c r="W26" t="s">
        <v>45</v>
      </c>
      <c r="X26" t="s">
        <v>45</v>
      </c>
      <c r="Y26" t="s">
        <v>45</v>
      </c>
    </row>
    <row r="27" spans="2:25" ht="14.4" x14ac:dyDescent="0.3">
      <c r="B27" s="17"/>
      <c r="C27" s="4">
        <v>24</v>
      </c>
      <c r="D27" s="17" t="s">
        <v>80</v>
      </c>
      <c r="E27" s="2" t="s">
        <v>248</v>
      </c>
      <c r="F27" t="s">
        <v>61</v>
      </c>
      <c r="G27" t="s">
        <v>268</v>
      </c>
      <c r="H27" t="s">
        <v>78</v>
      </c>
      <c r="I27" t="s">
        <v>79</v>
      </c>
      <c r="J27" t="s">
        <v>1</v>
      </c>
      <c r="K27" t="s">
        <v>1</v>
      </c>
      <c r="L27" t="s">
        <v>4</v>
      </c>
      <c r="M27" t="s">
        <v>48</v>
      </c>
      <c r="N27" t="s">
        <v>10</v>
      </c>
      <c r="O27" t="s">
        <v>40</v>
      </c>
      <c r="P27" t="s">
        <v>8</v>
      </c>
      <c r="Q27" t="s">
        <v>43</v>
      </c>
      <c r="R27" t="s">
        <v>43</v>
      </c>
      <c r="S27" t="s">
        <v>43</v>
      </c>
      <c r="T27" s="4">
        <f>SUM(IFERROR(VLOOKUP(Q27,Groups!$F$3:$G$5,2,FALSE),0),IFERROR(VLOOKUP(R27,Groups!$F$3:$G$5,2,FALSE),0),IFERROR(VLOOKUP(S27,Groups!$F$3:$G$5,2,FALSE),0))</f>
        <v>6</v>
      </c>
      <c r="U27" s="16" t="s">
        <v>0</v>
      </c>
      <c r="V27" t="s">
        <v>44</v>
      </c>
      <c r="X27" t="s">
        <v>45</v>
      </c>
      <c r="Y27" t="s">
        <v>45</v>
      </c>
    </row>
    <row r="28" spans="2:25" ht="14.4" x14ac:dyDescent="0.3">
      <c r="B28" s="17"/>
      <c r="C28" s="4">
        <v>25</v>
      </c>
      <c r="D28" s="16" t="s">
        <v>81</v>
      </c>
      <c r="E28" s="2" t="s">
        <v>82</v>
      </c>
      <c r="F28" t="s">
        <v>61</v>
      </c>
      <c r="G28" t="s">
        <v>268</v>
      </c>
      <c r="H28" t="s">
        <v>83</v>
      </c>
      <c r="I28" t="s">
        <v>84</v>
      </c>
      <c r="J28" t="s">
        <v>1</v>
      </c>
      <c r="K28" t="s">
        <v>1</v>
      </c>
      <c r="L28" t="s">
        <v>4</v>
      </c>
      <c r="M28" t="s">
        <v>48</v>
      </c>
      <c r="N28" t="s">
        <v>11</v>
      </c>
      <c r="O28" t="s">
        <v>66</v>
      </c>
      <c r="P28" t="s">
        <v>8</v>
      </c>
      <c r="Q28" t="s">
        <v>42</v>
      </c>
      <c r="R28" t="s">
        <v>43</v>
      </c>
      <c r="S28" t="s">
        <v>41</v>
      </c>
      <c r="T28" s="4">
        <f>SUM(IFERROR(VLOOKUP(Q28,Groups!$F$3:$G$5,2,FALSE),0),IFERROR(VLOOKUP(R28,Groups!$F$3:$G$5,2,FALSE),0),IFERROR(VLOOKUP(S28,Groups!$F$3:$G$5,2,FALSE),0))</f>
        <v>3</v>
      </c>
      <c r="U28" s="16" t="s">
        <v>275</v>
      </c>
      <c r="V28" t="s">
        <v>276</v>
      </c>
      <c r="W28" t="s">
        <v>45</v>
      </c>
      <c r="X28" t="s">
        <v>45</v>
      </c>
      <c r="Y28" t="s">
        <v>45</v>
      </c>
    </row>
    <row r="29" spans="2:25" ht="14.4" x14ac:dyDescent="0.3">
      <c r="B29" s="17"/>
      <c r="C29" s="4">
        <v>26</v>
      </c>
      <c r="D29" s="17" t="s">
        <v>85</v>
      </c>
      <c r="E29" s="2" t="s">
        <v>249</v>
      </c>
      <c r="F29" t="s">
        <v>61</v>
      </c>
      <c r="G29" t="s">
        <v>268</v>
      </c>
      <c r="H29" t="s">
        <v>83</v>
      </c>
      <c r="I29" t="s">
        <v>84</v>
      </c>
      <c r="J29" t="s">
        <v>1</v>
      </c>
      <c r="K29" t="s">
        <v>1</v>
      </c>
      <c r="L29" t="s">
        <v>4</v>
      </c>
      <c r="M29" t="s">
        <v>48</v>
      </c>
      <c r="N29" t="s">
        <v>10</v>
      </c>
      <c r="O29" t="s">
        <v>40</v>
      </c>
      <c r="P29" t="s">
        <v>8</v>
      </c>
      <c r="Q29" t="s">
        <v>42</v>
      </c>
      <c r="R29" t="s">
        <v>43</v>
      </c>
      <c r="S29" t="s">
        <v>42</v>
      </c>
      <c r="T29" s="4">
        <f>SUM(IFERROR(VLOOKUP(Q29,Groups!$F$3:$G$5,2,FALSE),0),IFERROR(VLOOKUP(R29,Groups!$F$3:$G$5,2,FALSE),0),IFERROR(VLOOKUP(S29,Groups!$F$3:$G$5,2,FALSE),0))</f>
        <v>4</v>
      </c>
      <c r="U29" s="16" t="s">
        <v>275</v>
      </c>
      <c r="V29" t="s">
        <v>276</v>
      </c>
      <c r="W29" t="s">
        <v>45</v>
      </c>
      <c r="X29" t="s">
        <v>45</v>
      </c>
    </row>
    <row r="30" spans="2:25" ht="14.4" x14ac:dyDescent="0.3">
      <c r="B30" s="17"/>
      <c r="C30" s="4">
        <v>27</v>
      </c>
      <c r="D30" s="16" t="s">
        <v>86</v>
      </c>
      <c r="E30" s="2" t="s">
        <v>87</v>
      </c>
      <c r="F30" t="s">
        <v>61</v>
      </c>
      <c r="G30" t="s">
        <v>268</v>
      </c>
      <c r="H30" t="s">
        <v>83</v>
      </c>
      <c r="I30" t="s">
        <v>84</v>
      </c>
      <c r="J30" t="s">
        <v>1</v>
      </c>
      <c r="K30" t="s">
        <v>1</v>
      </c>
      <c r="L30" t="s">
        <v>4</v>
      </c>
      <c r="M30" t="s">
        <v>48</v>
      </c>
      <c r="N30" t="s">
        <v>11</v>
      </c>
      <c r="O30" t="s">
        <v>66</v>
      </c>
      <c r="P30" t="s">
        <v>8</v>
      </c>
      <c r="Q30" t="s">
        <v>42</v>
      </c>
      <c r="R30" t="s">
        <v>43</v>
      </c>
      <c r="S30" t="s">
        <v>42</v>
      </c>
      <c r="T30" s="4">
        <f>SUM(IFERROR(VLOOKUP(Q30,Groups!$F$3:$G$5,2,FALSE),0),IFERROR(VLOOKUP(R30,Groups!$F$3:$G$5,2,FALSE),0),IFERROR(VLOOKUP(S30,Groups!$F$3:$G$5,2,FALSE),0))</f>
        <v>4</v>
      </c>
      <c r="U30" s="16" t="s">
        <v>221</v>
      </c>
      <c r="V30" t="s">
        <v>221</v>
      </c>
      <c r="W30" t="s">
        <v>45</v>
      </c>
      <c r="X30" t="s">
        <v>45</v>
      </c>
    </row>
    <row r="31" spans="2:25" ht="14.4" x14ac:dyDescent="0.3">
      <c r="B31" s="17"/>
      <c r="C31" s="4">
        <v>28</v>
      </c>
      <c r="D31" s="16" t="s">
        <v>88</v>
      </c>
      <c r="E31" s="2" t="s">
        <v>89</v>
      </c>
      <c r="F31" t="s">
        <v>61</v>
      </c>
      <c r="G31" t="s">
        <v>268</v>
      </c>
      <c r="H31" t="s">
        <v>83</v>
      </c>
      <c r="I31" t="s">
        <v>84</v>
      </c>
      <c r="J31" t="s">
        <v>1</v>
      </c>
      <c r="K31" t="s">
        <v>1</v>
      </c>
      <c r="L31" t="s">
        <v>4</v>
      </c>
      <c r="M31" t="s">
        <v>48</v>
      </c>
      <c r="N31" t="s">
        <v>11</v>
      </c>
      <c r="O31" t="s">
        <v>66</v>
      </c>
      <c r="P31" t="s">
        <v>8</v>
      </c>
      <c r="Q31" t="s">
        <v>42</v>
      </c>
      <c r="R31" t="s">
        <v>43</v>
      </c>
      <c r="S31" t="s">
        <v>41</v>
      </c>
      <c r="T31" s="4">
        <f>SUM(IFERROR(VLOOKUP(Q31,Groups!$F$3:$G$5,2,FALSE),0),IFERROR(VLOOKUP(R31,Groups!$F$3:$G$5,2,FALSE),0),IFERROR(VLOOKUP(S31,Groups!$F$3:$G$5,2,FALSE),0))</f>
        <v>3</v>
      </c>
      <c r="U31" s="16" t="s">
        <v>275</v>
      </c>
      <c r="V31" t="s">
        <v>276</v>
      </c>
      <c r="W31" t="s">
        <v>45</v>
      </c>
      <c r="X31" t="s">
        <v>45</v>
      </c>
      <c r="Y31" t="s">
        <v>45</v>
      </c>
    </row>
    <row r="32" spans="2:25" ht="14.4" x14ac:dyDescent="0.3">
      <c r="B32" s="17"/>
      <c r="C32" s="4">
        <v>29</v>
      </c>
      <c r="D32" s="17" t="s">
        <v>139</v>
      </c>
      <c r="E32" s="2" t="s">
        <v>250</v>
      </c>
      <c r="F32" t="s">
        <v>61</v>
      </c>
      <c r="G32" t="s">
        <v>268</v>
      </c>
      <c r="H32" t="s">
        <v>140</v>
      </c>
      <c r="I32" t="s">
        <v>140</v>
      </c>
      <c r="J32" t="s">
        <v>1</v>
      </c>
      <c r="K32" t="s">
        <v>1</v>
      </c>
      <c r="L32" t="s">
        <v>5</v>
      </c>
      <c r="M32" t="s">
        <v>52</v>
      </c>
      <c r="N32" t="s">
        <v>10</v>
      </c>
      <c r="O32" t="s">
        <v>40</v>
      </c>
      <c r="P32" t="s">
        <v>8</v>
      </c>
      <c r="Q32" t="s">
        <v>43</v>
      </c>
      <c r="R32" t="s">
        <v>43</v>
      </c>
      <c r="S32" t="s">
        <v>42</v>
      </c>
      <c r="T32" s="4">
        <f>SUM(IFERROR(VLOOKUP(Q32,Groups!$F$3:$G$5,2,FALSE),0),IFERROR(VLOOKUP(R32,Groups!$F$3:$G$5,2,FALSE),0),IFERROR(VLOOKUP(S32,Groups!$F$3:$G$5,2,FALSE),0))</f>
        <v>5</v>
      </c>
      <c r="U32" s="16" t="s">
        <v>0</v>
      </c>
      <c r="V32" t="s">
        <v>44</v>
      </c>
      <c r="W32" t="s">
        <v>45</v>
      </c>
      <c r="X32" t="s">
        <v>45</v>
      </c>
    </row>
    <row r="33" spans="2:25" ht="14.4" x14ac:dyDescent="0.3">
      <c r="B33" s="17"/>
      <c r="C33" s="4">
        <v>30</v>
      </c>
      <c r="D33" s="17" t="s">
        <v>106</v>
      </c>
      <c r="E33" s="2" t="s">
        <v>107</v>
      </c>
      <c r="F33" t="s">
        <v>108</v>
      </c>
      <c r="G33" t="s">
        <v>109</v>
      </c>
      <c r="H33" t="s">
        <v>110</v>
      </c>
      <c r="I33" t="s">
        <v>273</v>
      </c>
      <c r="J33" t="s">
        <v>1</v>
      </c>
      <c r="K33" t="s">
        <v>1</v>
      </c>
      <c r="L33" t="s">
        <v>4</v>
      </c>
      <c r="M33" t="s">
        <v>48</v>
      </c>
      <c r="N33" t="s">
        <v>11</v>
      </c>
      <c r="O33" t="s">
        <v>66</v>
      </c>
      <c r="P33" t="s">
        <v>9</v>
      </c>
      <c r="Q33" t="s">
        <v>43</v>
      </c>
      <c r="R33" t="s">
        <v>42</v>
      </c>
      <c r="S33" t="s">
        <v>41</v>
      </c>
      <c r="T33" s="4">
        <f>SUM(IFERROR(VLOOKUP(Q33,Groups!$F$3:$G$5,2,FALSE),0),IFERROR(VLOOKUP(R33,Groups!$F$3:$G$5,2,FALSE),0),IFERROR(VLOOKUP(S33,Groups!$F$3:$G$5,2,FALSE),0))</f>
        <v>3</v>
      </c>
      <c r="U33" s="16" t="s">
        <v>275</v>
      </c>
      <c r="V33" t="s">
        <v>276</v>
      </c>
      <c r="W33" t="s">
        <v>45</v>
      </c>
      <c r="X33" t="s">
        <v>45</v>
      </c>
    </row>
    <row r="34" spans="2:25" ht="14.4" x14ac:dyDescent="0.3">
      <c r="B34" s="17"/>
      <c r="C34" s="4">
        <v>31</v>
      </c>
      <c r="D34" s="17" t="s">
        <v>111</v>
      </c>
      <c r="E34" s="2" t="s">
        <v>112</v>
      </c>
      <c r="F34" t="s">
        <v>108</v>
      </c>
      <c r="G34" t="s">
        <v>109</v>
      </c>
      <c r="H34" t="s">
        <v>110</v>
      </c>
      <c r="I34" t="s">
        <v>273</v>
      </c>
      <c r="J34" t="s">
        <v>1</v>
      </c>
      <c r="K34" t="s">
        <v>1</v>
      </c>
      <c r="L34" t="s">
        <v>5</v>
      </c>
      <c r="M34" t="s">
        <v>52</v>
      </c>
      <c r="N34" t="s">
        <v>11</v>
      </c>
      <c r="O34" t="s">
        <v>66</v>
      </c>
      <c r="P34" t="s">
        <v>9</v>
      </c>
      <c r="Q34" t="s">
        <v>41</v>
      </c>
      <c r="R34" t="s">
        <v>42</v>
      </c>
      <c r="S34" t="s">
        <v>41</v>
      </c>
      <c r="T34" s="4">
        <f>SUM(IFERROR(VLOOKUP(Q34,Groups!$F$3:$G$5,2,FALSE),0),IFERROR(VLOOKUP(R34,Groups!$F$3:$G$5,2,FALSE),0),IFERROR(VLOOKUP(S34,Groups!$F$3:$G$5,2,FALSE),0))</f>
        <v>1</v>
      </c>
      <c r="U34" s="16" t="s">
        <v>275</v>
      </c>
      <c r="V34" t="s">
        <v>276</v>
      </c>
      <c r="W34" t="s">
        <v>45</v>
      </c>
      <c r="X34" t="s">
        <v>45</v>
      </c>
      <c r="Y34" t="s">
        <v>45</v>
      </c>
    </row>
    <row r="35" spans="2:25" ht="14.4" x14ac:dyDescent="0.3">
      <c r="B35" s="17"/>
      <c r="C35" s="4">
        <v>32</v>
      </c>
      <c r="D35" s="16" t="s">
        <v>113</v>
      </c>
      <c r="E35" s="2" t="s">
        <v>251</v>
      </c>
      <c r="F35" t="s">
        <v>108</v>
      </c>
      <c r="G35" t="s">
        <v>109</v>
      </c>
      <c r="H35" t="s">
        <v>114</v>
      </c>
      <c r="I35" t="s">
        <v>118</v>
      </c>
      <c r="J35" t="s">
        <v>2</v>
      </c>
      <c r="K35" t="s">
        <v>38</v>
      </c>
      <c r="L35" t="s">
        <v>4</v>
      </c>
      <c r="M35" t="s">
        <v>48</v>
      </c>
      <c r="N35" t="s">
        <v>11</v>
      </c>
      <c r="O35" t="s">
        <v>66</v>
      </c>
      <c r="P35" t="s">
        <v>8</v>
      </c>
      <c r="Q35" t="s">
        <v>43</v>
      </c>
      <c r="R35" t="s">
        <v>43</v>
      </c>
      <c r="S35" t="s">
        <v>42</v>
      </c>
      <c r="T35" s="4">
        <f>SUM(IFERROR(VLOOKUP(Q35,Groups!$F$3:$G$5,2,FALSE),0),IFERROR(VLOOKUP(R35,Groups!$F$3:$G$5,2,FALSE),0),IFERROR(VLOOKUP(S35,Groups!$F$3:$G$5,2,FALSE),0))</f>
        <v>5</v>
      </c>
      <c r="U35" s="16" t="s">
        <v>0</v>
      </c>
      <c r="V35" t="s">
        <v>221</v>
      </c>
      <c r="W35" t="s">
        <v>45</v>
      </c>
      <c r="X35" t="s">
        <v>45</v>
      </c>
    </row>
    <row r="36" spans="2:25" ht="14.4" x14ac:dyDescent="0.3">
      <c r="B36" s="17"/>
      <c r="C36" s="4">
        <v>33</v>
      </c>
      <c r="D36" s="16" t="s">
        <v>115</v>
      </c>
      <c r="E36" s="2" t="s">
        <v>252</v>
      </c>
      <c r="F36" t="s">
        <v>108</v>
      </c>
      <c r="G36" t="s">
        <v>109</v>
      </c>
      <c r="H36" t="s">
        <v>114</v>
      </c>
      <c r="I36" t="s">
        <v>118</v>
      </c>
      <c r="J36" t="s">
        <v>2</v>
      </c>
      <c r="K36" t="s">
        <v>38</v>
      </c>
      <c r="L36" t="s">
        <v>4</v>
      </c>
      <c r="M36" t="s">
        <v>48</v>
      </c>
      <c r="N36" t="s">
        <v>11</v>
      </c>
      <c r="O36" t="s">
        <v>66</v>
      </c>
      <c r="P36" t="s">
        <v>8</v>
      </c>
      <c r="Q36" t="s">
        <v>43</v>
      </c>
      <c r="R36" t="s">
        <v>43</v>
      </c>
      <c r="S36" t="s">
        <v>41</v>
      </c>
      <c r="T36" s="4">
        <f>SUM(IFERROR(VLOOKUP(Q36,Groups!$F$3:$G$5,2,FALSE),0),IFERROR(VLOOKUP(R36,Groups!$F$3:$G$5,2,FALSE),0),IFERROR(VLOOKUP(S36,Groups!$F$3:$G$5,2,FALSE),0))</f>
        <v>4</v>
      </c>
      <c r="U36" s="16" t="s">
        <v>275</v>
      </c>
      <c r="V36" t="s">
        <v>221</v>
      </c>
      <c r="W36" t="s">
        <v>45</v>
      </c>
      <c r="X36" t="s">
        <v>45</v>
      </c>
      <c r="Y36" t="s">
        <v>45</v>
      </c>
    </row>
    <row r="37" spans="2:25" ht="14.4" x14ac:dyDescent="0.3">
      <c r="B37" s="17"/>
      <c r="C37" s="4">
        <v>34</v>
      </c>
      <c r="D37" s="17" t="s">
        <v>116</v>
      </c>
      <c r="E37" s="2" t="s">
        <v>117</v>
      </c>
      <c r="F37" t="s">
        <v>108</v>
      </c>
      <c r="G37" t="s">
        <v>109</v>
      </c>
      <c r="H37" t="s">
        <v>114</v>
      </c>
      <c r="I37" t="s">
        <v>118</v>
      </c>
      <c r="J37" t="s">
        <v>2</v>
      </c>
      <c r="K37" t="s">
        <v>38</v>
      </c>
      <c r="L37" t="s">
        <v>4</v>
      </c>
      <c r="M37" t="s">
        <v>48</v>
      </c>
      <c r="N37" t="s">
        <v>13</v>
      </c>
      <c r="O37" t="s">
        <v>53</v>
      </c>
      <c r="P37" t="s">
        <v>9</v>
      </c>
      <c r="Q37" t="s">
        <v>41</v>
      </c>
      <c r="R37" t="s">
        <v>41</v>
      </c>
      <c r="S37" t="s">
        <v>41</v>
      </c>
      <c r="T37" s="4">
        <f>SUM(IFERROR(VLOOKUP(Q37,Groups!$F$3:$G$5,2,FALSE),0),IFERROR(VLOOKUP(R37,Groups!$F$3:$G$5,2,FALSE),0),IFERROR(VLOOKUP(S37,Groups!$F$3:$G$5,2,FALSE),0))</f>
        <v>0</v>
      </c>
      <c r="U37" s="16" t="s">
        <v>275</v>
      </c>
      <c r="V37" t="s">
        <v>276</v>
      </c>
      <c r="W37" t="s">
        <v>278</v>
      </c>
      <c r="X37" t="s">
        <v>278</v>
      </c>
      <c r="Y37" t="s">
        <v>278</v>
      </c>
    </row>
    <row r="38" spans="2:25" ht="14.4" x14ac:dyDescent="0.3">
      <c r="B38" s="17"/>
      <c r="C38" s="4">
        <v>35</v>
      </c>
      <c r="D38" s="17" t="s">
        <v>119</v>
      </c>
      <c r="E38" s="2" t="s">
        <v>253</v>
      </c>
      <c r="F38" t="s">
        <v>108</v>
      </c>
      <c r="G38" t="s">
        <v>109</v>
      </c>
      <c r="H38" t="s">
        <v>114</v>
      </c>
      <c r="I38" t="s">
        <v>118</v>
      </c>
      <c r="J38" t="s">
        <v>2</v>
      </c>
      <c r="K38" t="s">
        <v>38</v>
      </c>
      <c r="L38" t="s">
        <v>4</v>
      </c>
      <c r="M38" t="s">
        <v>48</v>
      </c>
      <c r="N38" t="s">
        <v>10</v>
      </c>
      <c r="O38" t="s">
        <v>40</v>
      </c>
      <c r="P38" t="s">
        <v>8</v>
      </c>
      <c r="Q38" t="s">
        <v>43</v>
      </c>
      <c r="R38" t="s">
        <v>43</v>
      </c>
      <c r="S38" t="s">
        <v>43</v>
      </c>
      <c r="T38" s="4">
        <f>SUM(IFERROR(VLOOKUP(Q38,Groups!$F$3:$G$5,2,FALSE),0),IFERROR(VLOOKUP(R38,Groups!$F$3:$G$5,2,FALSE),0),IFERROR(VLOOKUP(S38,Groups!$F$3:$G$5,2,FALSE),0))</f>
        <v>6</v>
      </c>
      <c r="U38" s="16" t="s">
        <v>0</v>
      </c>
      <c r="V38" t="s">
        <v>44</v>
      </c>
      <c r="W38" t="s">
        <v>45</v>
      </c>
      <c r="X38" t="s">
        <v>45</v>
      </c>
      <c r="Y38" t="s">
        <v>45</v>
      </c>
    </row>
    <row r="39" spans="2:25" ht="14.4" x14ac:dyDescent="0.3">
      <c r="B39" s="17"/>
      <c r="C39" s="4">
        <v>36</v>
      </c>
      <c r="D39" s="17" t="s">
        <v>120</v>
      </c>
      <c r="E39" s="2" t="s">
        <v>121</v>
      </c>
      <c r="F39" t="s">
        <v>108</v>
      </c>
      <c r="G39" t="s">
        <v>109</v>
      </c>
      <c r="H39" t="s">
        <v>122</v>
      </c>
      <c r="I39" t="s">
        <v>122</v>
      </c>
      <c r="J39" t="s">
        <v>1</v>
      </c>
      <c r="K39" t="s">
        <v>1</v>
      </c>
      <c r="L39" t="s">
        <v>4</v>
      </c>
      <c r="M39" t="s">
        <v>48</v>
      </c>
      <c r="N39" t="s">
        <v>11</v>
      </c>
      <c r="O39" t="s">
        <v>66</v>
      </c>
      <c r="P39" t="s">
        <v>8</v>
      </c>
      <c r="Q39" t="s">
        <v>43</v>
      </c>
      <c r="R39" t="s">
        <v>43</v>
      </c>
      <c r="S39" t="s">
        <v>41</v>
      </c>
      <c r="T39" s="4">
        <f>SUM(IFERROR(VLOOKUP(Q39,Groups!$F$3:$G$5,2,FALSE),0),IFERROR(VLOOKUP(R39,Groups!$F$3:$G$5,2,FALSE),0),IFERROR(VLOOKUP(S39,Groups!$F$3:$G$5,2,FALSE),0))</f>
        <v>4</v>
      </c>
      <c r="U39" s="16" t="s">
        <v>275</v>
      </c>
      <c r="V39" t="s">
        <v>276</v>
      </c>
      <c r="W39" t="s">
        <v>45</v>
      </c>
      <c r="X39" t="s">
        <v>45</v>
      </c>
      <c r="Y39" t="s">
        <v>45</v>
      </c>
    </row>
    <row r="40" spans="2:25" ht="14.4" x14ac:dyDescent="0.3">
      <c r="B40" s="17"/>
      <c r="C40" s="4">
        <v>37</v>
      </c>
      <c r="D40" s="16" t="s">
        <v>141</v>
      </c>
      <c r="E40" t="s">
        <v>141</v>
      </c>
      <c r="F40" t="s">
        <v>142</v>
      </c>
      <c r="G40" t="s">
        <v>143</v>
      </c>
      <c r="H40" t="s">
        <v>144</v>
      </c>
      <c r="I40" t="s">
        <v>145</v>
      </c>
      <c r="J40" t="s">
        <v>382</v>
      </c>
      <c r="K40" t="s">
        <v>396</v>
      </c>
      <c r="L40" t="s">
        <v>6</v>
      </c>
      <c r="M40" t="s">
        <v>39</v>
      </c>
      <c r="N40" t="s">
        <v>10</v>
      </c>
      <c r="O40" t="s">
        <v>40</v>
      </c>
      <c r="P40" t="s">
        <v>9</v>
      </c>
      <c r="Q40" t="s">
        <v>41</v>
      </c>
      <c r="R40" t="s">
        <v>41</v>
      </c>
      <c r="S40" t="s">
        <v>43</v>
      </c>
      <c r="T40" s="4">
        <f>SUM(IFERROR(VLOOKUP(Q40,Groups!$F$3:$G$5,2,FALSE),0),IFERROR(VLOOKUP(R40,Groups!$F$3:$G$5,2,FALSE),0),IFERROR(VLOOKUP(S40,Groups!$F$3:$G$5,2,FALSE),0))</f>
        <v>2</v>
      </c>
      <c r="U40" s="16" t="s">
        <v>275</v>
      </c>
      <c r="V40" t="s">
        <v>276</v>
      </c>
      <c r="W40" t="s">
        <v>45</v>
      </c>
      <c r="X40" t="s">
        <v>45</v>
      </c>
      <c r="Y40" t="s">
        <v>45</v>
      </c>
    </row>
    <row r="41" spans="2:25" ht="14.4" x14ac:dyDescent="0.3">
      <c r="B41" s="17"/>
      <c r="C41" s="4">
        <v>38</v>
      </c>
      <c r="D41" s="16" t="s">
        <v>146</v>
      </c>
      <c r="E41" s="2" t="s">
        <v>147</v>
      </c>
      <c r="F41" t="s">
        <v>142</v>
      </c>
      <c r="G41" t="s">
        <v>143</v>
      </c>
      <c r="H41" t="s">
        <v>144</v>
      </c>
      <c r="I41" t="s">
        <v>145</v>
      </c>
      <c r="J41" t="s">
        <v>382</v>
      </c>
      <c r="K41" t="s">
        <v>396</v>
      </c>
      <c r="L41" t="s">
        <v>6</v>
      </c>
      <c r="M41" t="s">
        <v>39</v>
      </c>
      <c r="N41" t="s">
        <v>10</v>
      </c>
      <c r="O41" t="s">
        <v>40</v>
      </c>
      <c r="P41" t="s">
        <v>9</v>
      </c>
      <c r="Q41" t="s">
        <v>42</v>
      </c>
      <c r="R41" t="s">
        <v>41</v>
      </c>
      <c r="S41" t="s">
        <v>43</v>
      </c>
      <c r="T41" s="4">
        <f>SUM(IFERROR(VLOOKUP(Q41,Groups!$F$3:$G$5,2,FALSE),0),IFERROR(VLOOKUP(R41,Groups!$F$3:$G$5,2,FALSE),0),IFERROR(VLOOKUP(S41,Groups!$F$3:$G$5,2,FALSE),0))</f>
        <v>3</v>
      </c>
      <c r="U41" s="16" t="s">
        <v>275</v>
      </c>
      <c r="V41" t="s">
        <v>276</v>
      </c>
      <c r="W41" t="s">
        <v>45</v>
      </c>
      <c r="X41" t="s">
        <v>45</v>
      </c>
      <c r="Y41" t="s">
        <v>45</v>
      </c>
    </row>
    <row r="42" spans="2:25" ht="14.4" x14ac:dyDescent="0.3">
      <c r="B42" s="17"/>
      <c r="C42" s="4">
        <v>39</v>
      </c>
      <c r="D42" s="17" t="s">
        <v>148</v>
      </c>
      <c r="E42" s="2" t="s">
        <v>149</v>
      </c>
      <c r="F42" t="s">
        <v>142</v>
      </c>
      <c r="G42" t="s">
        <v>143</v>
      </c>
      <c r="H42" t="s">
        <v>144</v>
      </c>
      <c r="I42" t="s">
        <v>145</v>
      </c>
      <c r="J42" t="s">
        <v>382</v>
      </c>
      <c r="K42" t="s">
        <v>396</v>
      </c>
      <c r="L42" t="s">
        <v>6</v>
      </c>
      <c r="M42" t="s">
        <v>39</v>
      </c>
      <c r="N42" t="s">
        <v>10</v>
      </c>
      <c r="O42" t="s">
        <v>40</v>
      </c>
      <c r="P42" t="s">
        <v>9</v>
      </c>
      <c r="Q42" t="s">
        <v>42</v>
      </c>
      <c r="R42" t="s">
        <v>41</v>
      </c>
      <c r="S42" t="s">
        <v>43</v>
      </c>
      <c r="T42" s="4">
        <f>SUM(IFERROR(VLOOKUP(Q42,Groups!$F$3:$G$5,2,FALSE),0),IFERROR(VLOOKUP(R42,Groups!$F$3:$G$5,2,FALSE),0),IFERROR(VLOOKUP(S42,Groups!$F$3:$G$5,2,FALSE),0))</f>
        <v>3</v>
      </c>
      <c r="U42" s="16" t="s">
        <v>275</v>
      </c>
      <c r="V42" t="s">
        <v>276</v>
      </c>
      <c r="W42" t="s">
        <v>45</v>
      </c>
      <c r="X42" t="s">
        <v>45</v>
      </c>
      <c r="Y42" t="s">
        <v>45</v>
      </c>
    </row>
    <row r="43" spans="2:25" ht="14.4" x14ac:dyDescent="0.3">
      <c r="B43" s="17"/>
      <c r="C43" s="4">
        <v>40</v>
      </c>
      <c r="D43" s="17" t="s">
        <v>150</v>
      </c>
      <c r="E43" s="2" t="s">
        <v>151</v>
      </c>
      <c r="F43" t="s">
        <v>142</v>
      </c>
      <c r="G43" t="s">
        <v>143</v>
      </c>
      <c r="H43" t="s">
        <v>144</v>
      </c>
      <c r="I43" t="s">
        <v>145</v>
      </c>
      <c r="J43" t="s">
        <v>382</v>
      </c>
      <c r="K43" t="s">
        <v>396</v>
      </c>
      <c r="L43" t="s">
        <v>6</v>
      </c>
      <c r="M43" t="s">
        <v>39</v>
      </c>
      <c r="N43" t="s">
        <v>10</v>
      </c>
      <c r="O43" t="s">
        <v>40</v>
      </c>
      <c r="P43" t="s">
        <v>9</v>
      </c>
      <c r="Q43" t="s">
        <v>42</v>
      </c>
      <c r="R43" t="s">
        <v>42</v>
      </c>
      <c r="S43" t="s">
        <v>43</v>
      </c>
      <c r="T43" s="4">
        <f>SUM(IFERROR(VLOOKUP(Q43,Groups!$F$3:$G$5,2,FALSE),0),IFERROR(VLOOKUP(R43,Groups!$F$3:$G$5,2,FALSE),0),IFERROR(VLOOKUP(S43,Groups!$F$3:$G$5,2,FALSE),0))</f>
        <v>4</v>
      </c>
      <c r="U43" s="16" t="s">
        <v>275</v>
      </c>
      <c r="V43" t="s">
        <v>276</v>
      </c>
      <c r="W43" t="s">
        <v>45</v>
      </c>
      <c r="X43" t="s">
        <v>45</v>
      </c>
      <c r="Y43" t="s">
        <v>45</v>
      </c>
    </row>
    <row r="44" spans="2:25" ht="14.4" x14ac:dyDescent="0.3">
      <c r="B44" s="17"/>
      <c r="C44" s="4">
        <v>41</v>
      </c>
      <c r="D44" s="17" t="s">
        <v>152</v>
      </c>
      <c r="E44" s="2" t="s">
        <v>254</v>
      </c>
      <c r="F44" t="s">
        <v>142</v>
      </c>
      <c r="G44" t="s">
        <v>143</v>
      </c>
      <c r="H44" t="s">
        <v>153</v>
      </c>
      <c r="I44" t="s">
        <v>154</v>
      </c>
      <c r="J44" t="s">
        <v>2</v>
      </c>
      <c r="K44" t="s">
        <v>38</v>
      </c>
      <c r="L44" t="s">
        <v>5</v>
      </c>
      <c r="M44" t="s">
        <v>52</v>
      </c>
      <c r="N44" t="s">
        <v>13</v>
      </c>
      <c r="O44" t="s">
        <v>53</v>
      </c>
      <c r="P44" t="s">
        <v>8</v>
      </c>
      <c r="Q44" t="s">
        <v>42</v>
      </c>
      <c r="R44" t="s">
        <v>42</v>
      </c>
      <c r="S44" t="s">
        <v>41</v>
      </c>
      <c r="T44" s="4">
        <f>SUM(IFERROR(VLOOKUP(Q44,Groups!$F$3:$G$5,2,FALSE),0),IFERROR(VLOOKUP(R44,Groups!$F$3:$G$5,2,FALSE),0),IFERROR(VLOOKUP(S44,Groups!$F$3:$G$5,2,FALSE),0))</f>
        <v>2</v>
      </c>
      <c r="U44" s="16" t="s">
        <v>275</v>
      </c>
      <c r="V44" t="s">
        <v>276</v>
      </c>
      <c r="W44" t="s">
        <v>45</v>
      </c>
      <c r="X44" t="s">
        <v>45</v>
      </c>
      <c r="Y44" t="s">
        <v>45</v>
      </c>
    </row>
    <row r="45" spans="2:25" ht="14.4" x14ac:dyDescent="0.3">
      <c r="B45" s="17"/>
      <c r="C45" s="4">
        <v>42</v>
      </c>
      <c r="D45" s="17" t="s">
        <v>231</v>
      </c>
      <c r="E45" s="2" t="s">
        <v>255</v>
      </c>
      <c r="F45" t="s">
        <v>142</v>
      </c>
      <c r="G45" t="s">
        <v>143</v>
      </c>
      <c r="H45" t="s">
        <v>153</v>
      </c>
      <c r="I45" t="s">
        <v>154</v>
      </c>
      <c r="J45" t="s">
        <v>2</v>
      </c>
      <c r="K45" t="s">
        <v>38</v>
      </c>
      <c r="L45" s="2" t="s">
        <v>6</v>
      </c>
      <c r="M45" s="2" t="s">
        <v>39</v>
      </c>
      <c r="N45" t="s">
        <v>10</v>
      </c>
      <c r="O45" t="s">
        <v>40</v>
      </c>
      <c r="P45" t="s">
        <v>8</v>
      </c>
      <c r="Q45" t="s">
        <v>41</v>
      </c>
      <c r="R45" t="s">
        <v>41</v>
      </c>
      <c r="S45" t="s">
        <v>41</v>
      </c>
      <c r="T45" s="4">
        <f>SUM(IFERROR(VLOOKUP(Q45,Groups!$F$3:$G$5,2,FALSE),0),IFERROR(VLOOKUP(R45,Groups!$F$3:$G$5,2,FALSE),0),IFERROR(VLOOKUP(S45,Groups!$F$3:$G$5,2,FALSE),0))</f>
        <v>0</v>
      </c>
      <c r="U45" s="16" t="s">
        <v>275</v>
      </c>
      <c r="V45" t="s">
        <v>276</v>
      </c>
      <c r="W45" t="s">
        <v>45</v>
      </c>
      <c r="X45" t="s">
        <v>45</v>
      </c>
      <c r="Y45" t="s">
        <v>45</v>
      </c>
    </row>
    <row r="46" spans="2:25" ht="14.4" x14ac:dyDescent="0.3">
      <c r="B46" s="17"/>
      <c r="C46" s="4">
        <v>43</v>
      </c>
      <c r="D46" s="17" t="s">
        <v>91</v>
      </c>
      <c r="E46" s="2" t="s">
        <v>92</v>
      </c>
      <c r="F46" t="s">
        <v>93</v>
      </c>
      <c r="G46" t="s">
        <v>96</v>
      </c>
      <c r="H46" t="s">
        <v>172</v>
      </c>
      <c r="I46" t="s">
        <v>173</v>
      </c>
      <c r="J46" t="s">
        <v>2</v>
      </c>
      <c r="K46" t="s">
        <v>38</v>
      </c>
      <c r="L46" t="s">
        <v>5</v>
      </c>
      <c r="M46" t="s">
        <v>52</v>
      </c>
      <c r="N46" t="s">
        <v>10</v>
      </c>
      <c r="O46" t="s">
        <v>40</v>
      </c>
      <c r="P46" t="s">
        <v>9</v>
      </c>
      <c r="Q46" t="s">
        <v>41</v>
      </c>
      <c r="R46" t="s">
        <v>43</v>
      </c>
      <c r="S46" t="s">
        <v>41</v>
      </c>
      <c r="T46" s="4">
        <f>SUM(IFERROR(VLOOKUP(Q46,Groups!$F$3:$G$5,2,FALSE),0),IFERROR(VLOOKUP(R46,Groups!$F$3:$G$5,2,FALSE),0),IFERROR(VLOOKUP(S46,Groups!$F$3:$G$5,2,FALSE),0))</f>
        <v>2</v>
      </c>
      <c r="U46" s="16" t="s">
        <v>275</v>
      </c>
      <c r="V46" t="s">
        <v>276</v>
      </c>
      <c r="X46" t="s">
        <v>45</v>
      </c>
      <c r="Y46" t="s">
        <v>45</v>
      </c>
    </row>
    <row r="47" spans="2:25" ht="14.4" x14ac:dyDescent="0.3">
      <c r="B47" s="17"/>
      <c r="C47" s="4">
        <v>44</v>
      </c>
      <c r="D47" s="17" t="s">
        <v>94</v>
      </c>
      <c r="E47" s="2" t="s">
        <v>95</v>
      </c>
      <c r="F47" t="s">
        <v>93</v>
      </c>
      <c r="G47" t="s">
        <v>96</v>
      </c>
      <c r="H47" t="s">
        <v>97</v>
      </c>
      <c r="I47" t="s">
        <v>157</v>
      </c>
      <c r="J47" t="s">
        <v>2</v>
      </c>
      <c r="K47" t="s">
        <v>38</v>
      </c>
      <c r="L47" t="s">
        <v>5</v>
      </c>
      <c r="M47" t="s">
        <v>52</v>
      </c>
      <c r="N47" t="s">
        <v>10</v>
      </c>
      <c r="O47" t="s">
        <v>40</v>
      </c>
      <c r="P47" t="s">
        <v>9</v>
      </c>
      <c r="Q47" t="s">
        <v>42</v>
      </c>
      <c r="R47" t="s">
        <v>41</v>
      </c>
      <c r="S47" t="s">
        <v>43</v>
      </c>
      <c r="T47" s="4">
        <f>SUM(IFERROR(VLOOKUP(Q47,Groups!$F$3:$G$5,2,FALSE),0),IFERROR(VLOOKUP(R47,Groups!$F$3:$G$5,2,FALSE),0),IFERROR(VLOOKUP(S47,Groups!$F$3:$G$5,2,FALSE),0))</f>
        <v>3</v>
      </c>
      <c r="U47" s="16" t="s">
        <v>275</v>
      </c>
      <c r="V47" t="s">
        <v>276</v>
      </c>
      <c r="X47" t="s">
        <v>45</v>
      </c>
      <c r="Y47" t="s">
        <v>45</v>
      </c>
    </row>
    <row r="48" spans="2:25" ht="14.4" x14ac:dyDescent="0.3">
      <c r="B48" s="17"/>
      <c r="C48" s="4">
        <v>45</v>
      </c>
      <c r="D48" s="17" t="s">
        <v>98</v>
      </c>
      <c r="E48" s="2" t="s">
        <v>99</v>
      </c>
      <c r="F48" t="s">
        <v>93</v>
      </c>
      <c r="G48" t="s">
        <v>96</v>
      </c>
      <c r="H48" t="s">
        <v>97</v>
      </c>
      <c r="I48" t="s">
        <v>157</v>
      </c>
      <c r="J48" t="s">
        <v>2</v>
      </c>
      <c r="K48" t="s">
        <v>38</v>
      </c>
      <c r="L48" t="s">
        <v>5</v>
      </c>
      <c r="M48" t="s">
        <v>52</v>
      </c>
      <c r="N48" t="s">
        <v>10</v>
      </c>
      <c r="O48" t="s">
        <v>40</v>
      </c>
      <c r="P48" t="s">
        <v>9</v>
      </c>
      <c r="Q48" t="s">
        <v>41</v>
      </c>
      <c r="R48" t="s">
        <v>42</v>
      </c>
      <c r="S48" t="s">
        <v>43</v>
      </c>
      <c r="T48" s="4">
        <f>SUM(IFERROR(VLOOKUP(Q48,Groups!$F$3:$G$5,2,FALSE),0),IFERROR(VLOOKUP(R48,Groups!$F$3:$G$5,2,FALSE),0),IFERROR(VLOOKUP(S48,Groups!$F$3:$G$5,2,FALSE),0))</f>
        <v>3</v>
      </c>
      <c r="U48" s="16" t="s">
        <v>275</v>
      </c>
      <c r="V48" t="s">
        <v>276</v>
      </c>
      <c r="W48" t="s">
        <v>45</v>
      </c>
      <c r="X48" t="s">
        <v>45</v>
      </c>
      <c r="Y48" t="s">
        <v>45</v>
      </c>
    </row>
    <row r="49" spans="2:25" ht="14.4" x14ac:dyDescent="0.3">
      <c r="B49" s="17"/>
      <c r="C49" s="4">
        <v>46</v>
      </c>
      <c r="D49" s="17" t="s">
        <v>155</v>
      </c>
      <c r="E49" s="2" t="s">
        <v>156</v>
      </c>
      <c r="F49" t="s">
        <v>93</v>
      </c>
      <c r="G49" t="s">
        <v>96</v>
      </c>
      <c r="H49" t="s">
        <v>97</v>
      </c>
      <c r="I49" t="s">
        <v>157</v>
      </c>
      <c r="J49" t="s">
        <v>2</v>
      </c>
      <c r="K49" t="s">
        <v>38</v>
      </c>
      <c r="L49" t="s">
        <v>4</v>
      </c>
      <c r="M49" t="s">
        <v>48</v>
      </c>
      <c r="N49" t="s">
        <v>10</v>
      </c>
      <c r="O49" t="s">
        <v>40</v>
      </c>
      <c r="P49" t="s">
        <v>8</v>
      </c>
      <c r="Q49" t="s">
        <v>43</v>
      </c>
      <c r="R49" t="s">
        <v>42</v>
      </c>
      <c r="S49" t="s">
        <v>43</v>
      </c>
      <c r="T49" s="4">
        <f>SUM(IFERROR(VLOOKUP(Q49,Groups!$F$3:$G$5,2,FALSE),0),IFERROR(VLOOKUP(R49,Groups!$F$3:$G$5,2,FALSE),0),IFERROR(VLOOKUP(S49,Groups!$F$3:$G$5,2,FALSE),0))</f>
        <v>5</v>
      </c>
      <c r="U49" s="16" t="s">
        <v>0</v>
      </c>
      <c r="V49" t="s">
        <v>44</v>
      </c>
      <c r="W49" t="s">
        <v>45</v>
      </c>
      <c r="X49" t="s">
        <v>45</v>
      </c>
      <c r="Y49" t="s">
        <v>45</v>
      </c>
    </row>
    <row r="50" spans="2:25" ht="14.4" x14ac:dyDescent="0.3">
      <c r="B50" s="17"/>
      <c r="C50" s="4">
        <v>47</v>
      </c>
      <c r="D50" s="17" t="s">
        <v>158</v>
      </c>
      <c r="E50" s="2" t="s">
        <v>159</v>
      </c>
      <c r="F50" t="s">
        <v>93</v>
      </c>
      <c r="G50" t="s">
        <v>96</v>
      </c>
      <c r="H50" t="s">
        <v>160</v>
      </c>
      <c r="I50" t="s">
        <v>160</v>
      </c>
      <c r="J50" t="s">
        <v>2</v>
      </c>
      <c r="K50" t="s">
        <v>38</v>
      </c>
      <c r="L50" t="s">
        <v>5</v>
      </c>
      <c r="M50" t="s">
        <v>52</v>
      </c>
      <c r="N50" t="s">
        <v>14</v>
      </c>
      <c r="O50" t="s">
        <v>161</v>
      </c>
      <c r="P50" t="s">
        <v>8</v>
      </c>
      <c r="Q50" t="s">
        <v>43</v>
      </c>
      <c r="R50" t="s">
        <v>41</v>
      </c>
      <c r="S50" t="s">
        <v>42</v>
      </c>
      <c r="T50" s="4">
        <f>SUM(IFERROR(VLOOKUP(Q50,Groups!$F$3:$G$5,2,FALSE),0),IFERROR(VLOOKUP(R50,Groups!$F$3:$G$5,2,FALSE),0),IFERROR(VLOOKUP(S50,Groups!$F$3:$G$5,2,FALSE),0))</f>
        <v>3</v>
      </c>
      <c r="U50" s="16" t="s">
        <v>221</v>
      </c>
      <c r="V50" t="s">
        <v>221</v>
      </c>
      <c r="W50" t="s">
        <v>45</v>
      </c>
      <c r="X50" t="s">
        <v>45</v>
      </c>
      <c r="Y50" t="s">
        <v>45</v>
      </c>
    </row>
    <row r="51" spans="2:25" ht="14.4" x14ac:dyDescent="0.3">
      <c r="B51" s="17"/>
      <c r="C51" s="4">
        <v>48</v>
      </c>
      <c r="D51" s="17" t="s">
        <v>162</v>
      </c>
      <c r="E51" s="2" t="s">
        <v>163</v>
      </c>
      <c r="F51" t="s">
        <v>93</v>
      </c>
      <c r="G51" t="s">
        <v>96</v>
      </c>
      <c r="H51" t="s">
        <v>164</v>
      </c>
      <c r="I51" t="s">
        <v>165</v>
      </c>
      <c r="J51" t="s">
        <v>2</v>
      </c>
      <c r="K51" t="s">
        <v>38</v>
      </c>
      <c r="L51" t="s">
        <v>4</v>
      </c>
      <c r="M51" t="s">
        <v>48</v>
      </c>
      <c r="N51" t="s">
        <v>10</v>
      </c>
      <c r="O51" t="s">
        <v>40</v>
      </c>
      <c r="P51" t="s">
        <v>9</v>
      </c>
      <c r="Q51" t="s">
        <v>41</v>
      </c>
      <c r="R51" t="s">
        <v>42</v>
      </c>
      <c r="S51" t="s">
        <v>42</v>
      </c>
      <c r="T51" s="4">
        <f>SUM(IFERROR(VLOOKUP(Q51,Groups!$F$3:$G$5,2,FALSE),0),IFERROR(VLOOKUP(R51,Groups!$F$3:$G$5,2,FALSE),0),IFERROR(VLOOKUP(S51,Groups!$F$3:$G$5,2,FALSE),0))</f>
        <v>2</v>
      </c>
      <c r="U51" s="16" t="s">
        <v>275</v>
      </c>
      <c r="V51" t="s">
        <v>276</v>
      </c>
      <c r="W51" t="s">
        <v>45</v>
      </c>
      <c r="X51" t="s">
        <v>45</v>
      </c>
      <c r="Y51" t="s">
        <v>45</v>
      </c>
    </row>
    <row r="52" spans="2:25" ht="14.4" x14ac:dyDescent="0.3">
      <c r="B52" s="17"/>
      <c r="C52" s="4">
        <v>49</v>
      </c>
      <c r="D52" s="17" t="s">
        <v>166</v>
      </c>
      <c r="E52" s="2" t="s">
        <v>167</v>
      </c>
      <c r="F52" t="s">
        <v>93</v>
      </c>
      <c r="G52" t="s">
        <v>96</v>
      </c>
      <c r="H52" t="s">
        <v>164</v>
      </c>
      <c r="I52" t="s">
        <v>165</v>
      </c>
      <c r="J52" t="s">
        <v>2</v>
      </c>
      <c r="K52" t="s">
        <v>38</v>
      </c>
      <c r="L52" t="s">
        <v>5</v>
      </c>
      <c r="M52" t="s">
        <v>52</v>
      </c>
      <c r="N52" t="s">
        <v>13</v>
      </c>
      <c r="O52" t="s">
        <v>53</v>
      </c>
      <c r="P52" t="s">
        <v>8</v>
      </c>
      <c r="Q52" t="s">
        <v>42</v>
      </c>
      <c r="R52" t="s">
        <v>42</v>
      </c>
      <c r="S52" t="s">
        <v>41</v>
      </c>
      <c r="T52" s="4">
        <f>SUM(IFERROR(VLOOKUP(Q52,Groups!$F$3:$G$5,2,FALSE),0),IFERROR(VLOOKUP(R52,Groups!$F$3:$G$5,2,FALSE),0),IFERROR(VLOOKUP(S52,Groups!$F$3:$G$5,2,FALSE),0))</f>
        <v>2</v>
      </c>
      <c r="U52" s="16" t="s">
        <v>275</v>
      </c>
      <c r="V52" t="s">
        <v>276</v>
      </c>
      <c r="W52" t="s">
        <v>45</v>
      </c>
      <c r="X52" t="s">
        <v>45</v>
      </c>
      <c r="Y52" t="s">
        <v>45</v>
      </c>
    </row>
    <row r="53" spans="2:25" ht="14.4" x14ac:dyDescent="0.3">
      <c r="B53" s="17"/>
      <c r="C53" s="4">
        <v>50</v>
      </c>
      <c r="D53" s="17" t="s">
        <v>168</v>
      </c>
      <c r="E53" s="2" t="s">
        <v>169</v>
      </c>
      <c r="F53" t="s">
        <v>93</v>
      </c>
      <c r="G53" t="s">
        <v>96</v>
      </c>
      <c r="H53" t="s">
        <v>164</v>
      </c>
      <c r="I53" t="s">
        <v>165</v>
      </c>
      <c r="J53" t="s">
        <v>2</v>
      </c>
      <c r="K53" t="s">
        <v>38</v>
      </c>
      <c r="L53" t="s">
        <v>5</v>
      </c>
      <c r="M53" t="s">
        <v>52</v>
      </c>
      <c r="N53" t="s">
        <v>10</v>
      </c>
      <c r="O53" t="s">
        <v>40</v>
      </c>
      <c r="P53" t="s">
        <v>8</v>
      </c>
      <c r="Q53" t="s">
        <v>41</v>
      </c>
      <c r="R53" t="s">
        <v>41</v>
      </c>
      <c r="S53" t="s">
        <v>42</v>
      </c>
      <c r="T53" s="4">
        <f>SUM(IFERROR(VLOOKUP(Q53,Groups!$F$3:$G$5,2,FALSE),0),IFERROR(VLOOKUP(R53,Groups!$F$3:$G$5,2,FALSE),0),IFERROR(VLOOKUP(S53,Groups!$F$3:$G$5,2,FALSE),0))</f>
        <v>1</v>
      </c>
      <c r="U53" s="16" t="s">
        <v>275</v>
      </c>
      <c r="V53" t="s">
        <v>276</v>
      </c>
      <c r="W53" t="s">
        <v>45</v>
      </c>
      <c r="X53" t="s">
        <v>45</v>
      </c>
      <c r="Y53" t="s">
        <v>45</v>
      </c>
    </row>
    <row r="54" spans="2:25" ht="14.4" x14ac:dyDescent="0.3">
      <c r="B54" s="17"/>
      <c r="C54" s="4">
        <v>51</v>
      </c>
      <c r="D54" s="17" t="s">
        <v>170</v>
      </c>
      <c r="E54" s="2" t="s">
        <v>171</v>
      </c>
      <c r="F54" t="s">
        <v>93</v>
      </c>
      <c r="G54" t="s">
        <v>96</v>
      </c>
      <c r="H54" t="s">
        <v>172</v>
      </c>
      <c r="I54" t="s">
        <v>173</v>
      </c>
      <c r="J54" t="s">
        <v>2</v>
      </c>
      <c r="K54" t="s">
        <v>38</v>
      </c>
      <c r="L54" t="s">
        <v>6</v>
      </c>
      <c r="M54" t="s">
        <v>39</v>
      </c>
      <c r="N54" t="s">
        <v>10</v>
      </c>
      <c r="O54" t="s">
        <v>40</v>
      </c>
      <c r="P54" t="s">
        <v>8</v>
      </c>
      <c r="Q54" t="s">
        <v>41</v>
      </c>
      <c r="R54" t="s">
        <v>41</v>
      </c>
      <c r="S54" t="s">
        <v>42</v>
      </c>
      <c r="T54" s="4">
        <f>SUM(IFERROR(VLOOKUP(Q54,Groups!$F$3:$G$5,2,FALSE),0),IFERROR(VLOOKUP(R54,Groups!$F$3:$G$5,2,FALSE),0),IFERROR(VLOOKUP(S54,Groups!$F$3:$G$5,2,FALSE),0))</f>
        <v>1</v>
      </c>
      <c r="U54" s="16" t="s">
        <v>275</v>
      </c>
      <c r="V54" t="s">
        <v>276</v>
      </c>
      <c r="W54" t="s">
        <v>45</v>
      </c>
      <c r="X54" t="s">
        <v>45</v>
      </c>
      <c r="Y54" t="s">
        <v>45</v>
      </c>
    </row>
    <row r="55" spans="2:25" ht="14.4" x14ac:dyDescent="0.3">
      <c r="B55" s="17"/>
      <c r="C55" s="4">
        <v>52</v>
      </c>
      <c r="D55" s="17" t="s">
        <v>174</v>
      </c>
      <c r="E55" s="2" t="s">
        <v>256</v>
      </c>
      <c r="F55" t="s">
        <v>175</v>
      </c>
      <c r="G55" t="s">
        <v>176</v>
      </c>
      <c r="H55" t="s">
        <v>177</v>
      </c>
      <c r="I55" t="s">
        <v>178</v>
      </c>
      <c r="J55" t="s">
        <v>2</v>
      </c>
      <c r="K55" t="s">
        <v>38</v>
      </c>
      <c r="L55" t="s">
        <v>4</v>
      </c>
      <c r="M55" t="s">
        <v>48</v>
      </c>
      <c r="N55" t="s">
        <v>10</v>
      </c>
      <c r="O55" t="s">
        <v>40</v>
      </c>
      <c r="P55" t="s">
        <v>9</v>
      </c>
      <c r="Q55" t="s">
        <v>43</v>
      </c>
      <c r="R55" t="s">
        <v>43</v>
      </c>
      <c r="S55" t="s">
        <v>42</v>
      </c>
      <c r="T55" s="4">
        <f>SUM(IFERROR(VLOOKUP(Q55,Groups!$F$3:$G$5,2,FALSE),0),IFERROR(VLOOKUP(R55,Groups!$F$3:$G$5,2,FALSE),0),IFERROR(VLOOKUP(S55,Groups!$F$3:$G$5,2,FALSE),0))</f>
        <v>5</v>
      </c>
      <c r="U55" s="16" t="s">
        <v>0</v>
      </c>
      <c r="V55" t="s">
        <v>44</v>
      </c>
      <c r="W55" t="s">
        <v>45</v>
      </c>
      <c r="X55" t="s">
        <v>45</v>
      </c>
      <c r="Y55" t="s">
        <v>45</v>
      </c>
    </row>
    <row r="56" spans="2:25" ht="14.4" x14ac:dyDescent="0.3">
      <c r="B56" s="17"/>
      <c r="C56" s="4">
        <v>53</v>
      </c>
      <c r="D56" s="17" t="s">
        <v>179</v>
      </c>
      <c r="E56" s="2" t="s">
        <v>257</v>
      </c>
      <c r="F56" t="s">
        <v>175</v>
      </c>
      <c r="G56" t="s">
        <v>176</v>
      </c>
      <c r="H56" t="s">
        <v>177</v>
      </c>
      <c r="I56" t="s">
        <v>178</v>
      </c>
      <c r="J56" t="s">
        <v>2</v>
      </c>
      <c r="K56" t="s">
        <v>38</v>
      </c>
      <c r="L56" t="s">
        <v>4</v>
      </c>
      <c r="M56" t="s">
        <v>48</v>
      </c>
      <c r="N56" t="s">
        <v>10</v>
      </c>
      <c r="O56" t="s">
        <v>40</v>
      </c>
      <c r="P56" t="s">
        <v>9</v>
      </c>
      <c r="Q56" t="s">
        <v>43</v>
      </c>
      <c r="R56" t="s">
        <v>43</v>
      </c>
      <c r="S56" t="s">
        <v>41</v>
      </c>
      <c r="T56" s="4">
        <f>SUM(IFERROR(VLOOKUP(Q56,Groups!$F$3:$G$5,2,FALSE),0),IFERROR(VLOOKUP(R56,Groups!$F$3:$G$5,2,FALSE),0),IFERROR(VLOOKUP(S56,Groups!$F$3:$G$5,2,FALSE),0))</f>
        <v>4</v>
      </c>
      <c r="U56" s="16" t="s">
        <v>221</v>
      </c>
      <c r="V56" t="s">
        <v>221</v>
      </c>
      <c r="W56" t="s">
        <v>45</v>
      </c>
      <c r="X56" t="s">
        <v>45</v>
      </c>
      <c r="Y56" t="s">
        <v>45</v>
      </c>
    </row>
    <row r="57" spans="2:25" ht="14.4" x14ac:dyDescent="0.3">
      <c r="B57" s="17"/>
      <c r="C57" s="4">
        <v>54</v>
      </c>
      <c r="D57" s="17" t="s">
        <v>232</v>
      </c>
      <c r="E57" s="2" t="s">
        <v>258</v>
      </c>
      <c r="F57" t="s">
        <v>175</v>
      </c>
      <c r="G57" t="s">
        <v>176</v>
      </c>
      <c r="H57" t="s">
        <v>180</v>
      </c>
      <c r="I57" t="s">
        <v>181</v>
      </c>
      <c r="J57" t="s">
        <v>2</v>
      </c>
      <c r="K57" t="s">
        <v>38</v>
      </c>
      <c r="L57" s="2" t="s">
        <v>6</v>
      </c>
      <c r="M57" s="2" t="s">
        <v>39</v>
      </c>
      <c r="N57" t="s">
        <v>10</v>
      </c>
      <c r="O57" t="s">
        <v>40</v>
      </c>
      <c r="P57" t="s">
        <v>8</v>
      </c>
      <c r="Q57" t="s">
        <v>41</v>
      </c>
      <c r="R57" t="s">
        <v>42</v>
      </c>
      <c r="S57" t="s">
        <v>42</v>
      </c>
      <c r="T57" s="4">
        <f>SUM(IFERROR(VLOOKUP(Q57,Groups!$F$3:$G$5,2,FALSE),0),IFERROR(VLOOKUP(R57,Groups!$F$3:$G$5,2,FALSE),0),IFERROR(VLOOKUP(S57,Groups!$F$3:$G$5,2,FALSE),0))</f>
        <v>2</v>
      </c>
      <c r="U57" s="16" t="s">
        <v>275</v>
      </c>
      <c r="V57" t="s">
        <v>276</v>
      </c>
      <c r="W57" t="s">
        <v>45</v>
      </c>
      <c r="X57" t="s">
        <v>45</v>
      </c>
      <c r="Y57" t="s">
        <v>45</v>
      </c>
    </row>
    <row r="58" spans="2:25" ht="14.4" x14ac:dyDescent="0.3">
      <c r="B58" s="17"/>
      <c r="C58" s="4">
        <v>55</v>
      </c>
      <c r="D58" s="17" t="s">
        <v>182</v>
      </c>
      <c r="E58" s="2" t="s">
        <v>183</v>
      </c>
      <c r="F58" t="s">
        <v>269</v>
      </c>
      <c r="G58" t="s">
        <v>270</v>
      </c>
      <c r="H58" t="s">
        <v>185</v>
      </c>
      <c r="I58" t="s">
        <v>184</v>
      </c>
      <c r="J58" t="s">
        <v>2</v>
      </c>
      <c r="K58" t="s">
        <v>38</v>
      </c>
      <c r="L58" t="s">
        <v>5</v>
      </c>
      <c r="M58" t="s">
        <v>52</v>
      </c>
      <c r="N58" t="s">
        <v>10</v>
      </c>
      <c r="O58" t="s">
        <v>40</v>
      </c>
      <c r="P58" t="s">
        <v>9</v>
      </c>
      <c r="Q58" t="s">
        <v>41</v>
      </c>
      <c r="R58" t="s">
        <v>41</v>
      </c>
      <c r="S58" t="s">
        <v>41</v>
      </c>
      <c r="T58" s="4">
        <f>SUM(IFERROR(VLOOKUP(Q58,Groups!$F$3:$G$5,2,FALSE),0),IFERROR(VLOOKUP(R58,Groups!$F$3:$G$5,2,FALSE),0),IFERROR(VLOOKUP(S58,Groups!$F$3:$G$5,2,FALSE),0))</f>
        <v>0</v>
      </c>
      <c r="U58" s="16" t="s">
        <v>275</v>
      </c>
      <c r="V58" t="s">
        <v>276</v>
      </c>
      <c r="W58" t="s">
        <v>45</v>
      </c>
      <c r="X58" t="s">
        <v>45</v>
      </c>
      <c r="Y58" t="s">
        <v>45</v>
      </c>
    </row>
    <row r="59" spans="2:25" ht="14.4" x14ac:dyDescent="0.3">
      <c r="B59" s="17"/>
      <c r="C59" s="4">
        <v>56</v>
      </c>
      <c r="D59" s="17" t="s">
        <v>186</v>
      </c>
      <c r="E59" s="2" t="s">
        <v>259</v>
      </c>
      <c r="F59" t="s">
        <v>269</v>
      </c>
      <c r="G59" t="s">
        <v>270</v>
      </c>
      <c r="H59" t="s">
        <v>185</v>
      </c>
      <c r="I59" t="s">
        <v>184</v>
      </c>
      <c r="J59" t="s">
        <v>2</v>
      </c>
      <c r="K59" t="s">
        <v>38</v>
      </c>
      <c r="L59" t="s">
        <v>5</v>
      </c>
      <c r="M59" t="s">
        <v>52</v>
      </c>
      <c r="N59" t="s">
        <v>11</v>
      </c>
      <c r="O59" t="s">
        <v>66</v>
      </c>
      <c r="P59" t="s">
        <v>9</v>
      </c>
      <c r="Q59" t="s">
        <v>42</v>
      </c>
      <c r="R59" t="s">
        <v>42</v>
      </c>
      <c r="S59" t="s">
        <v>41</v>
      </c>
      <c r="T59" s="4">
        <f>SUM(IFERROR(VLOOKUP(Q59,Groups!$F$3:$G$5,2,FALSE),0),IFERROR(VLOOKUP(R59,Groups!$F$3:$G$5,2,FALSE),0),IFERROR(VLOOKUP(S59,Groups!$F$3:$G$5,2,FALSE),0))</f>
        <v>2</v>
      </c>
      <c r="U59" s="16" t="s">
        <v>275</v>
      </c>
      <c r="V59" t="s">
        <v>276</v>
      </c>
      <c r="X59" t="s">
        <v>45</v>
      </c>
      <c r="Y59" t="s">
        <v>45</v>
      </c>
    </row>
    <row r="60" spans="2:25" ht="14.4" x14ac:dyDescent="0.3">
      <c r="B60" s="17"/>
      <c r="C60" s="4">
        <v>57</v>
      </c>
      <c r="D60" s="17" t="s">
        <v>233</v>
      </c>
      <c r="E60" s="2" t="s">
        <v>260</v>
      </c>
      <c r="F60" t="s">
        <v>269</v>
      </c>
      <c r="G60" t="s">
        <v>270</v>
      </c>
      <c r="H60" t="s">
        <v>185</v>
      </c>
      <c r="I60" t="s">
        <v>184</v>
      </c>
      <c r="J60" t="s">
        <v>2</v>
      </c>
      <c r="K60" t="s">
        <v>38</v>
      </c>
      <c r="L60" t="s">
        <v>4</v>
      </c>
      <c r="M60" t="s">
        <v>48</v>
      </c>
      <c r="N60" t="s">
        <v>10</v>
      </c>
      <c r="O60" t="s">
        <v>40</v>
      </c>
      <c r="P60" t="s">
        <v>9</v>
      </c>
      <c r="Q60" t="s">
        <v>43</v>
      </c>
      <c r="R60" t="s">
        <v>42</v>
      </c>
      <c r="S60" t="s">
        <v>43</v>
      </c>
      <c r="T60" s="4">
        <f>SUM(IFERROR(VLOOKUP(Q60,Groups!$F$3:$G$5,2,FALSE),0),IFERROR(VLOOKUP(R60,Groups!$F$3:$G$5,2,FALSE),0),IFERROR(VLOOKUP(S60,Groups!$F$3:$G$5,2,FALSE),0))</f>
        <v>5</v>
      </c>
      <c r="U60" s="16" t="s">
        <v>0</v>
      </c>
      <c r="V60" t="s">
        <v>44</v>
      </c>
      <c r="W60" t="s">
        <v>45</v>
      </c>
      <c r="X60" t="s">
        <v>45</v>
      </c>
      <c r="Y60" t="s">
        <v>45</v>
      </c>
    </row>
    <row r="61" spans="2:25" ht="14.4" x14ac:dyDescent="0.3">
      <c r="B61" s="17"/>
      <c r="C61" s="4">
        <v>58</v>
      </c>
      <c r="D61" s="17" t="s">
        <v>187</v>
      </c>
      <c r="E61" s="2" t="s">
        <v>261</v>
      </c>
      <c r="F61" t="s">
        <v>269</v>
      </c>
      <c r="G61" t="s">
        <v>270</v>
      </c>
      <c r="H61" t="s">
        <v>185</v>
      </c>
      <c r="I61" t="s">
        <v>184</v>
      </c>
      <c r="J61" t="s">
        <v>2</v>
      </c>
      <c r="K61" t="s">
        <v>38</v>
      </c>
      <c r="L61" t="s">
        <v>5</v>
      </c>
      <c r="M61" t="s">
        <v>52</v>
      </c>
      <c r="N61" t="s">
        <v>10</v>
      </c>
      <c r="O61" t="s">
        <v>40</v>
      </c>
      <c r="P61" t="s">
        <v>9</v>
      </c>
      <c r="Q61" t="s">
        <v>41</v>
      </c>
      <c r="R61" t="s">
        <v>42</v>
      </c>
      <c r="S61" t="s">
        <v>42</v>
      </c>
      <c r="T61" s="4">
        <f>SUM(IFERROR(VLOOKUP(Q61,Groups!$F$3:$G$5,2,FALSE),0),IFERROR(VLOOKUP(R61,Groups!$F$3:$G$5,2,FALSE),0),IFERROR(VLOOKUP(S61,Groups!$F$3:$G$5,2,FALSE),0))</f>
        <v>2</v>
      </c>
      <c r="U61" s="16" t="s">
        <v>275</v>
      </c>
      <c r="V61" t="s">
        <v>276</v>
      </c>
      <c r="W61" t="s">
        <v>45</v>
      </c>
      <c r="X61" t="s">
        <v>45</v>
      </c>
    </row>
    <row r="62" spans="2:25" ht="14.4" x14ac:dyDescent="0.3">
      <c r="B62" s="17"/>
      <c r="C62" s="4">
        <v>59</v>
      </c>
      <c r="D62" s="17" t="s">
        <v>188</v>
      </c>
      <c r="E62" s="2" t="s">
        <v>262</v>
      </c>
      <c r="F62" t="s">
        <v>269</v>
      </c>
      <c r="G62" t="s">
        <v>270</v>
      </c>
      <c r="H62" t="s">
        <v>185</v>
      </c>
      <c r="I62" t="s">
        <v>184</v>
      </c>
      <c r="J62" t="s">
        <v>2</v>
      </c>
      <c r="K62" t="s">
        <v>38</v>
      </c>
      <c r="L62" t="s">
        <v>5</v>
      </c>
      <c r="M62" t="s">
        <v>52</v>
      </c>
      <c r="N62" t="s">
        <v>10</v>
      </c>
      <c r="O62" t="s">
        <v>40</v>
      </c>
      <c r="P62" t="s">
        <v>9</v>
      </c>
      <c r="Q62" t="s">
        <v>41</v>
      </c>
      <c r="R62" t="s">
        <v>41</v>
      </c>
      <c r="S62" t="s">
        <v>42</v>
      </c>
      <c r="T62" s="4">
        <f>SUM(IFERROR(VLOOKUP(Q62,Groups!$F$3:$G$5,2,FALSE),0),IFERROR(VLOOKUP(R62,Groups!$F$3:$G$5,2,FALSE),0),IFERROR(VLOOKUP(S62,Groups!$F$3:$G$5,2,FALSE),0))</f>
        <v>1</v>
      </c>
      <c r="U62" s="16" t="s">
        <v>275</v>
      </c>
      <c r="V62" t="s">
        <v>276</v>
      </c>
      <c r="W62" t="s">
        <v>45</v>
      </c>
      <c r="X62" t="s">
        <v>45</v>
      </c>
      <c r="Y62" t="s">
        <v>45</v>
      </c>
    </row>
    <row r="63" spans="2:25" ht="14.4" x14ac:dyDescent="0.3">
      <c r="B63" s="17"/>
      <c r="C63" s="4">
        <v>60</v>
      </c>
      <c r="D63" s="17" t="s">
        <v>100</v>
      </c>
      <c r="E63" s="2" t="s">
        <v>101</v>
      </c>
      <c r="F63" t="s">
        <v>102</v>
      </c>
      <c r="G63" t="s">
        <v>190</v>
      </c>
      <c r="H63" t="s">
        <v>191</v>
      </c>
      <c r="I63" t="s">
        <v>192</v>
      </c>
      <c r="J63" t="s">
        <v>2</v>
      </c>
      <c r="K63" t="s">
        <v>38</v>
      </c>
      <c r="L63" t="s">
        <v>5</v>
      </c>
      <c r="M63" t="s">
        <v>52</v>
      </c>
      <c r="N63" t="s">
        <v>10</v>
      </c>
      <c r="O63" t="s">
        <v>40</v>
      </c>
      <c r="P63" t="s">
        <v>9</v>
      </c>
      <c r="Q63" t="s">
        <v>41</v>
      </c>
      <c r="R63" t="s">
        <v>41</v>
      </c>
      <c r="S63" t="s">
        <v>43</v>
      </c>
      <c r="T63" s="4">
        <f>SUM(IFERROR(VLOOKUP(Q63,Groups!$F$3:$G$5,2,FALSE),0),IFERROR(VLOOKUP(R63,Groups!$F$3:$G$5,2,FALSE),0),IFERROR(VLOOKUP(S63,Groups!$F$3:$G$5,2,FALSE),0))</f>
        <v>2</v>
      </c>
      <c r="U63" s="16" t="s">
        <v>221</v>
      </c>
      <c r="V63" t="s">
        <v>221</v>
      </c>
      <c r="W63" t="s">
        <v>45</v>
      </c>
      <c r="X63" t="s">
        <v>45</v>
      </c>
      <c r="Y63" t="s">
        <v>45</v>
      </c>
    </row>
    <row r="64" spans="2:25" ht="14.4" x14ac:dyDescent="0.3">
      <c r="B64" s="17"/>
      <c r="C64" s="4">
        <v>61</v>
      </c>
      <c r="D64" s="17" t="s">
        <v>274</v>
      </c>
      <c r="E64" s="2" t="s">
        <v>189</v>
      </c>
      <c r="F64" t="s">
        <v>102</v>
      </c>
      <c r="G64" t="s">
        <v>190</v>
      </c>
      <c r="H64" t="s">
        <v>191</v>
      </c>
      <c r="I64" t="s">
        <v>192</v>
      </c>
      <c r="J64" t="s">
        <v>2</v>
      </c>
      <c r="K64" t="s">
        <v>38</v>
      </c>
      <c r="L64" t="s">
        <v>5</v>
      </c>
      <c r="M64" t="s">
        <v>52</v>
      </c>
      <c r="N64" t="s">
        <v>14</v>
      </c>
      <c r="O64" t="s">
        <v>161</v>
      </c>
      <c r="P64" t="s">
        <v>8</v>
      </c>
      <c r="Q64" t="s">
        <v>43</v>
      </c>
      <c r="R64" t="s">
        <v>43</v>
      </c>
      <c r="S64" t="s">
        <v>42</v>
      </c>
      <c r="T64" s="4">
        <f>SUM(IFERROR(VLOOKUP(Q64,Groups!$F$3:$G$5,2,FALSE),0),IFERROR(VLOOKUP(R64,Groups!$F$3:$G$5,2,FALSE),0),IFERROR(VLOOKUP(S64,Groups!$F$3:$G$5,2,FALSE),0))</f>
        <v>5</v>
      </c>
      <c r="U64" s="16" t="s">
        <v>0</v>
      </c>
      <c r="V64" t="s">
        <v>44</v>
      </c>
      <c r="W64" t="s">
        <v>45</v>
      </c>
      <c r="X64" t="s">
        <v>45</v>
      </c>
      <c r="Y64" t="s">
        <v>45</v>
      </c>
    </row>
    <row r="65" spans="2:25" ht="14.4" x14ac:dyDescent="0.3">
      <c r="B65" s="17"/>
      <c r="C65" s="4">
        <v>62</v>
      </c>
      <c r="D65" s="17" t="s">
        <v>193</v>
      </c>
      <c r="E65" s="2" t="s">
        <v>263</v>
      </c>
      <c r="F65" t="s">
        <v>102</v>
      </c>
      <c r="G65" t="s">
        <v>190</v>
      </c>
      <c r="H65" t="s">
        <v>191</v>
      </c>
      <c r="I65" t="s">
        <v>192</v>
      </c>
      <c r="J65" t="s">
        <v>2</v>
      </c>
      <c r="K65" t="s">
        <v>38</v>
      </c>
      <c r="L65" t="s">
        <v>5</v>
      </c>
      <c r="M65" t="s">
        <v>52</v>
      </c>
      <c r="N65" t="s">
        <v>14</v>
      </c>
      <c r="O65" t="s">
        <v>161</v>
      </c>
      <c r="P65" t="s">
        <v>8</v>
      </c>
      <c r="Q65" t="s">
        <v>43</v>
      </c>
      <c r="R65" t="s">
        <v>42</v>
      </c>
      <c r="S65" t="s">
        <v>41</v>
      </c>
      <c r="T65" s="4">
        <f>SUM(IFERROR(VLOOKUP(Q65,Groups!$F$3:$G$5,2,FALSE),0),IFERROR(VLOOKUP(R65,Groups!$F$3:$G$5,2,FALSE),0),IFERROR(VLOOKUP(S65,Groups!$F$3:$G$5,2,FALSE),0))</f>
        <v>3</v>
      </c>
      <c r="U65" s="16" t="s">
        <v>221</v>
      </c>
      <c r="V65" t="s">
        <v>221</v>
      </c>
      <c r="W65" t="s">
        <v>45</v>
      </c>
      <c r="X65" t="s">
        <v>45</v>
      </c>
      <c r="Y65" t="s">
        <v>45</v>
      </c>
    </row>
    <row r="66" spans="2:25" ht="14.4" x14ac:dyDescent="0.3">
      <c r="B66" s="17"/>
      <c r="C66" s="4">
        <v>63</v>
      </c>
      <c r="D66" s="17" t="s">
        <v>194</v>
      </c>
      <c r="E66" s="2" t="s">
        <v>264</v>
      </c>
      <c r="F66" t="s">
        <v>102</v>
      </c>
      <c r="G66" t="s">
        <v>190</v>
      </c>
      <c r="H66" t="s">
        <v>195</v>
      </c>
      <c r="I66" t="s">
        <v>196</v>
      </c>
      <c r="J66" t="s">
        <v>2</v>
      </c>
      <c r="K66" t="s">
        <v>38</v>
      </c>
      <c r="L66" t="s">
        <v>6</v>
      </c>
      <c r="M66" t="s">
        <v>39</v>
      </c>
      <c r="N66" t="s">
        <v>10</v>
      </c>
      <c r="O66" t="s">
        <v>40</v>
      </c>
      <c r="P66" t="s">
        <v>8</v>
      </c>
      <c r="Q66" t="s">
        <v>41</v>
      </c>
      <c r="R66" t="s">
        <v>41</v>
      </c>
      <c r="S66" t="s">
        <v>42</v>
      </c>
      <c r="T66" s="4">
        <f>SUM(IFERROR(VLOOKUP(Q66,Groups!$F$3:$G$5,2,FALSE),0),IFERROR(VLOOKUP(R66,Groups!$F$3:$G$5,2,FALSE),0),IFERROR(VLOOKUP(S66,Groups!$F$3:$G$5,2,FALSE),0))</f>
        <v>1</v>
      </c>
      <c r="U66" s="16" t="s">
        <v>275</v>
      </c>
      <c r="V66" t="s">
        <v>276</v>
      </c>
      <c r="W66" t="s">
        <v>45</v>
      </c>
      <c r="X66" t="s">
        <v>45</v>
      </c>
      <c r="Y66" t="s">
        <v>45</v>
      </c>
    </row>
    <row r="67" spans="2:25" ht="14.4" x14ac:dyDescent="0.3">
      <c r="B67" s="17"/>
      <c r="C67" s="4">
        <v>64</v>
      </c>
      <c r="D67" s="17" t="s">
        <v>103</v>
      </c>
      <c r="E67" s="2" t="s">
        <v>104</v>
      </c>
      <c r="F67" t="s">
        <v>105</v>
      </c>
      <c r="G67" t="s">
        <v>199</v>
      </c>
      <c r="H67" t="s">
        <v>200</v>
      </c>
      <c r="I67" t="s">
        <v>201</v>
      </c>
      <c r="J67" t="s">
        <v>2</v>
      </c>
      <c r="K67" t="s">
        <v>38</v>
      </c>
      <c r="L67" t="s">
        <v>5</v>
      </c>
      <c r="M67" t="s">
        <v>52</v>
      </c>
      <c r="N67" t="s">
        <v>10</v>
      </c>
      <c r="O67" t="s">
        <v>40</v>
      </c>
      <c r="P67" t="s">
        <v>9</v>
      </c>
      <c r="Q67" t="s">
        <v>41</v>
      </c>
      <c r="R67" t="s">
        <v>41</v>
      </c>
      <c r="S67" t="s">
        <v>42</v>
      </c>
      <c r="T67" s="4">
        <f>SUM(IFERROR(VLOOKUP(Q67,Groups!$F$3:$G$5,2,FALSE),0),IFERROR(VLOOKUP(R67,Groups!$F$3:$G$5,2,FALSE),0),IFERROR(VLOOKUP(S67,Groups!$F$3:$G$5,2,FALSE),0))</f>
        <v>1</v>
      </c>
      <c r="U67" s="16" t="s">
        <v>275</v>
      </c>
      <c r="V67" t="s">
        <v>276</v>
      </c>
      <c r="W67" t="s">
        <v>45</v>
      </c>
      <c r="X67" t="s">
        <v>45</v>
      </c>
      <c r="Y67" t="s">
        <v>45</v>
      </c>
    </row>
    <row r="68" spans="2:25" ht="14.4" x14ac:dyDescent="0.3">
      <c r="B68" s="17"/>
      <c r="C68" s="4">
        <v>65</v>
      </c>
      <c r="D68" s="17" t="s">
        <v>197</v>
      </c>
      <c r="E68" s="2" t="s">
        <v>198</v>
      </c>
      <c r="F68" t="s">
        <v>105</v>
      </c>
      <c r="G68" t="s">
        <v>199</v>
      </c>
      <c r="H68" t="s">
        <v>200</v>
      </c>
      <c r="I68" t="s">
        <v>201</v>
      </c>
      <c r="J68" t="s">
        <v>1</v>
      </c>
      <c r="K68" t="s">
        <v>1</v>
      </c>
      <c r="L68" t="s">
        <v>7</v>
      </c>
      <c r="M68" t="s">
        <v>135</v>
      </c>
      <c r="N68" t="s">
        <v>10</v>
      </c>
      <c r="O68" t="s">
        <v>40</v>
      </c>
      <c r="P68" t="s">
        <v>8</v>
      </c>
      <c r="Q68" t="s">
        <v>41</v>
      </c>
      <c r="R68" t="s">
        <v>43</v>
      </c>
      <c r="S68" t="s">
        <v>42</v>
      </c>
      <c r="T68" s="4">
        <f>SUM(IFERROR(VLOOKUP(Q68,Groups!$F$3:$G$5,2,FALSE),0),IFERROR(VLOOKUP(R68,Groups!$F$3:$G$5,2,FALSE),0),IFERROR(VLOOKUP(S68,Groups!$F$3:$G$5,2,FALSE),0))</f>
        <v>3</v>
      </c>
      <c r="U68" s="16" t="s">
        <v>221</v>
      </c>
      <c r="V68" t="s">
        <v>221</v>
      </c>
      <c r="W68" t="s">
        <v>45</v>
      </c>
      <c r="X68" t="s">
        <v>45</v>
      </c>
      <c r="Y68" t="s">
        <v>45</v>
      </c>
    </row>
    <row r="69" spans="2:25" ht="14.4" x14ac:dyDescent="0.3">
      <c r="B69" s="17"/>
      <c r="C69" s="4">
        <v>66</v>
      </c>
      <c r="D69" s="17" t="s">
        <v>202</v>
      </c>
      <c r="E69" s="2" t="s">
        <v>203</v>
      </c>
      <c r="F69" t="s">
        <v>105</v>
      </c>
      <c r="G69" t="s">
        <v>199</v>
      </c>
      <c r="H69" t="s">
        <v>200</v>
      </c>
      <c r="I69" t="s">
        <v>201</v>
      </c>
      <c r="J69" t="s">
        <v>2</v>
      </c>
      <c r="K69" t="s">
        <v>38</v>
      </c>
      <c r="L69" t="s">
        <v>6</v>
      </c>
      <c r="M69" t="s">
        <v>39</v>
      </c>
      <c r="N69" t="s">
        <v>10</v>
      </c>
      <c r="O69" t="s">
        <v>40</v>
      </c>
      <c r="P69" t="s">
        <v>8</v>
      </c>
      <c r="Q69" t="s">
        <v>42</v>
      </c>
      <c r="R69" t="s">
        <v>41</v>
      </c>
      <c r="S69" t="s">
        <v>41</v>
      </c>
      <c r="T69" s="4">
        <f>SUM(IFERROR(VLOOKUP(Q69,Groups!$F$3:$G$5,2,FALSE),0),IFERROR(VLOOKUP(R69,Groups!$F$3:$G$5,2,FALSE),0),IFERROR(VLOOKUP(S69,Groups!$F$3:$G$5,2,FALSE),0))</f>
        <v>1</v>
      </c>
      <c r="U69" s="16" t="s">
        <v>275</v>
      </c>
      <c r="V69" t="s">
        <v>276</v>
      </c>
      <c r="W69" t="s">
        <v>45</v>
      </c>
      <c r="X69" t="s">
        <v>45</v>
      </c>
      <c r="Y69" t="s">
        <v>45</v>
      </c>
    </row>
    <row r="70" spans="2:25" ht="14.4" x14ac:dyDescent="0.3">
      <c r="B70" s="17"/>
      <c r="C70" s="4">
        <v>67</v>
      </c>
      <c r="D70" s="17" t="s">
        <v>204</v>
      </c>
      <c r="E70" s="2" t="s">
        <v>205</v>
      </c>
      <c r="F70" t="s">
        <v>105</v>
      </c>
      <c r="G70" t="s">
        <v>199</v>
      </c>
      <c r="H70" t="s">
        <v>200</v>
      </c>
      <c r="I70" t="s">
        <v>201</v>
      </c>
      <c r="J70" t="s">
        <v>1</v>
      </c>
      <c r="K70" t="s">
        <v>1</v>
      </c>
      <c r="L70" t="s">
        <v>6</v>
      </c>
      <c r="M70" t="s">
        <v>39</v>
      </c>
      <c r="N70" t="s">
        <v>10</v>
      </c>
      <c r="O70" t="s">
        <v>40</v>
      </c>
      <c r="P70" t="s">
        <v>9</v>
      </c>
      <c r="Q70" t="s">
        <v>42</v>
      </c>
      <c r="R70" t="s">
        <v>41</v>
      </c>
      <c r="S70" t="s">
        <v>43</v>
      </c>
      <c r="T70" s="4">
        <f>SUM(IFERROR(VLOOKUP(Q70,Groups!$F$3:$G$5,2,FALSE),0),IFERROR(VLOOKUP(R70,Groups!$F$3:$G$5,2,FALSE),0),IFERROR(VLOOKUP(S70,Groups!$F$3:$G$5,2,FALSE),0))</f>
        <v>3</v>
      </c>
      <c r="U70" s="16" t="s">
        <v>275</v>
      </c>
      <c r="V70" t="s">
        <v>276</v>
      </c>
      <c r="W70" t="s">
        <v>45</v>
      </c>
      <c r="X70" t="s">
        <v>45</v>
      </c>
      <c r="Y70" t="s">
        <v>45</v>
      </c>
    </row>
    <row r="71" spans="2:25" ht="14.4" x14ac:dyDescent="0.3">
      <c r="B71" s="17"/>
      <c r="C71" s="4">
        <v>68</v>
      </c>
      <c r="D71" s="17" t="s">
        <v>206</v>
      </c>
      <c r="E71" s="2" t="s">
        <v>207</v>
      </c>
      <c r="F71" t="s">
        <v>105</v>
      </c>
      <c r="G71" t="s">
        <v>199</v>
      </c>
      <c r="H71" t="s">
        <v>208</v>
      </c>
      <c r="I71" t="s">
        <v>209</v>
      </c>
      <c r="J71" t="s">
        <v>2</v>
      </c>
      <c r="K71" t="s">
        <v>38</v>
      </c>
      <c r="L71" t="s">
        <v>5</v>
      </c>
      <c r="M71" t="s">
        <v>52</v>
      </c>
      <c r="N71" t="s">
        <v>12</v>
      </c>
      <c r="O71" t="s">
        <v>49</v>
      </c>
      <c r="P71" t="s">
        <v>8</v>
      </c>
      <c r="Q71" t="s">
        <v>43</v>
      </c>
      <c r="R71" t="s">
        <v>42</v>
      </c>
      <c r="S71" t="s">
        <v>42</v>
      </c>
      <c r="T71" s="4">
        <f>SUM(IFERROR(VLOOKUP(Q71,Groups!$F$3:$G$5,2,FALSE),0),IFERROR(VLOOKUP(R71,Groups!$F$3:$G$5,2,FALSE),0),IFERROR(VLOOKUP(S71,Groups!$F$3:$G$5,2,FALSE),0))</f>
        <v>4</v>
      </c>
      <c r="U71" s="16" t="s">
        <v>0</v>
      </c>
      <c r="V71" t="s">
        <v>44</v>
      </c>
      <c r="W71" t="s">
        <v>45</v>
      </c>
      <c r="X71" t="s">
        <v>45</v>
      </c>
      <c r="Y71" t="s">
        <v>45</v>
      </c>
    </row>
    <row r="72" spans="2:25" ht="14.4" x14ac:dyDescent="0.3">
      <c r="B72" s="17"/>
      <c r="C72" s="4">
        <v>69</v>
      </c>
      <c r="D72" s="17" t="s">
        <v>234</v>
      </c>
      <c r="E72" s="2" t="s">
        <v>265</v>
      </c>
      <c r="F72" t="s">
        <v>105</v>
      </c>
      <c r="G72" t="s">
        <v>199</v>
      </c>
      <c r="H72" t="s">
        <v>210</v>
      </c>
      <c r="I72" t="s">
        <v>210</v>
      </c>
      <c r="J72" t="s">
        <v>2</v>
      </c>
      <c r="K72" t="s">
        <v>38</v>
      </c>
      <c r="L72" t="s">
        <v>5</v>
      </c>
      <c r="M72" t="s">
        <v>52</v>
      </c>
      <c r="N72" t="s">
        <v>10</v>
      </c>
      <c r="O72" t="s">
        <v>40</v>
      </c>
      <c r="P72" t="s">
        <v>8</v>
      </c>
      <c r="Q72" t="s">
        <v>41</v>
      </c>
      <c r="R72" t="s">
        <v>42</v>
      </c>
      <c r="S72" t="s">
        <v>41</v>
      </c>
      <c r="T72" s="4">
        <f>SUM(IFERROR(VLOOKUP(Q72,Groups!$F$3:$G$5,2,FALSE),0),IFERROR(VLOOKUP(R72,Groups!$F$3:$G$5,2,FALSE),0),IFERROR(VLOOKUP(S72,Groups!$F$3:$G$5,2,FALSE),0))</f>
        <v>1</v>
      </c>
      <c r="U72" s="16" t="s">
        <v>275</v>
      </c>
      <c r="V72" t="s">
        <v>276</v>
      </c>
      <c r="W72" t="s">
        <v>45</v>
      </c>
      <c r="X72" t="s">
        <v>45</v>
      </c>
      <c r="Y72" t="s">
        <v>45</v>
      </c>
    </row>
    <row r="73" spans="2:25" ht="14.4" x14ac:dyDescent="0.3">
      <c r="B73" s="17"/>
      <c r="C73" s="4">
        <v>70</v>
      </c>
      <c r="D73" s="17" t="s">
        <v>211</v>
      </c>
      <c r="E73" s="2" t="s">
        <v>212</v>
      </c>
      <c r="F73" t="s">
        <v>105</v>
      </c>
      <c r="G73" t="s">
        <v>199</v>
      </c>
      <c r="H73" t="s">
        <v>213</v>
      </c>
      <c r="I73" t="s">
        <v>213</v>
      </c>
      <c r="J73" t="s">
        <v>2</v>
      </c>
      <c r="K73" t="s">
        <v>38</v>
      </c>
      <c r="L73" t="s">
        <v>5</v>
      </c>
      <c r="M73" t="s">
        <v>52</v>
      </c>
      <c r="N73" t="s">
        <v>10</v>
      </c>
      <c r="O73" t="s">
        <v>40</v>
      </c>
      <c r="P73" t="s">
        <v>8</v>
      </c>
      <c r="Q73" t="s">
        <v>42</v>
      </c>
      <c r="R73" t="s">
        <v>42</v>
      </c>
      <c r="S73" t="s">
        <v>41</v>
      </c>
      <c r="T73" s="4">
        <f>SUM(IFERROR(VLOOKUP(Q73,Groups!$F$3:$G$5,2,FALSE),0),IFERROR(VLOOKUP(R73,Groups!$F$3:$G$5,2,FALSE),0),IFERROR(VLOOKUP(S73,Groups!$F$3:$G$5,2,FALSE),0))</f>
        <v>2</v>
      </c>
      <c r="U73" s="16" t="s">
        <v>275</v>
      </c>
      <c r="V73" t="s">
        <v>276</v>
      </c>
      <c r="W73" t="s">
        <v>45</v>
      </c>
      <c r="X73" t="s">
        <v>45</v>
      </c>
      <c r="Y73" t="s">
        <v>45</v>
      </c>
    </row>
    <row r="74" spans="2:25" ht="14.4" x14ac:dyDescent="0.3">
      <c r="B74" s="17"/>
      <c r="C74" s="4">
        <v>71</v>
      </c>
      <c r="D74" s="17" t="s">
        <v>214</v>
      </c>
      <c r="E74" s="2" t="s">
        <v>215</v>
      </c>
      <c r="F74" t="s">
        <v>105</v>
      </c>
      <c r="G74" t="s">
        <v>199</v>
      </c>
      <c r="H74" t="s">
        <v>213</v>
      </c>
      <c r="I74" t="s">
        <v>213</v>
      </c>
      <c r="J74" t="s">
        <v>2</v>
      </c>
      <c r="K74" t="s">
        <v>38</v>
      </c>
      <c r="L74" t="s">
        <v>5</v>
      </c>
      <c r="M74" t="s">
        <v>52</v>
      </c>
      <c r="N74" t="s">
        <v>13</v>
      </c>
      <c r="O74" t="s">
        <v>53</v>
      </c>
      <c r="P74" t="s">
        <v>8</v>
      </c>
      <c r="Q74" t="s">
        <v>41</v>
      </c>
      <c r="R74" t="s">
        <v>42</v>
      </c>
      <c r="S74" t="s">
        <v>41</v>
      </c>
      <c r="T74" s="4">
        <f>SUM(IFERROR(VLOOKUP(Q74,Groups!$F$3:$G$5,2,FALSE),0),IFERROR(VLOOKUP(R74,Groups!$F$3:$G$5,2,FALSE),0),IFERROR(VLOOKUP(S74,Groups!$F$3:$G$5,2,FALSE),0))</f>
        <v>1</v>
      </c>
      <c r="U74" s="16" t="s">
        <v>275</v>
      </c>
      <c r="V74" t="s">
        <v>276</v>
      </c>
      <c r="W74" t="s">
        <v>45</v>
      </c>
      <c r="X74" t="s">
        <v>45</v>
      </c>
      <c r="Y74" t="s">
        <v>45</v>
      </c>
    </row>
  </sheetData>
  <autoFilter ref="C3:V74" xr:uid="{32F5B7BB-8453-4BE7-BF37-E4033AFA72E0}"/>
  <conditionalFormatting sqref="Q4:S74 U8 U35:U36">
    <cfRule type="expression" dxfId="5" priority="1">
      <formula>Q4="Medium"</formula>
    </cfRule>
    <cfRule type="expression" dxfId="4" priority="2">
      <formula>Q4="Low"</formula>
    </cfRule>
    <cfRule type="expression" dxfId="3" priority="3">
      <formula>Q4="High"</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AFE0BC-E7FD-4D5B-8388-54CE9F768020}">
          <x14:formula1>
            <xm:f>Groups!$F$3:$F$5</xm:f>
          </x14:formula1>
          <xm:sqref>Q4:S74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142C-0CEB-4CEF-9CCC-E9BB694A1592}">
  <dimension ref="B2:F115"/>
  <sheetViews>
    <sheetView workbookViewId="0">
      <selection activeCell="E8" sqref="E8"/>
    </sheetView>
  </sheetViews>
  <sheetFormatPr defaultColWidth="8.77734375" defaultRowHeight="14.4" x14ac:dyDescent="0.3"/>
  <cols>
    <col min="2" max="2" width="3" bestFit="1" customWidth="1"/>
    <col min="3" max="3" width="48.109375" customWidth="1"/>
    <col min="4" max="4" width="32.109375" bestFit="1" customWidth="1"/>
    <col min="5" max="5" width="27.33203125" bestFit="1" customWidth="1"/>
    <col min="6" max="6" width="47.109375" customWidth="1"/>
  </cols>
  <sheetData>
    <row r="2" spans="2:6" x14ac:dyDescent="0.3">
      <c r="B2" s="5" t="s">
        <v>18</v>
      </c>
      <c r="C2" s="6" t="s">
        <v>19</v>
      </c>
      <c r="D2" s="6" t="s">
        <v>21</v>
      </c>
      <c r="E2" s="8" t="s">
        <v>383</v>
      </c>
      <c r="F2" s="18" t="s">
        <v>395</v>
      </c>
    </row>
    <row r="3" spans="2:6" x14ac:dyDescent="0.3">
      <c r="B3" s="4">
        <v>1</v>
      </c>
      <c r="C3" s="17" t="s">
        <v>277</v>
      </c>
      <c r="D3" t="s">
        <v>227</v>
      </c>
      <c r="E3" s="16" t="s">
        <v>221</v>
      </c>
      <c r="F3" t="s">
        <v>349</v>
      </c>
    </row>
    <row r="4" spans="2:6" x14ac:dyDescent="0.3">
      <c r="B4" s="4">
        <v>3</v>
      </c>
      <c r="C4" s="17" t="s">
        <v>50</v>
      </c>
      <c r="D4" t="s">
        <v>227</v>
      </c>
      <c r="E4" s="16" t="s">
        <v>0</v>
      </c>
      <c r="F4" t="s">
        <v>303</v>
      </c>
    </row>
    <row r="5" spans="2:6" x14ac:dyDescent="0.3">
      <c r="B5" s="4"/>
      <c r="C5" s="17"/>
      <c r="E5" s="16"/>
      <c r="F5" t="s">
        <v>314</v>
      </c>
    </row>
    <row r="6" spans="2:6" x14ac:dyDescent="0.3">
      <c r="B6" s="4"/>
      <c r="C6" s="17"/>
      <c r="E6" s="16"/>
      <c r="F6" t="s">
        <v>304</v>
      </c>
    </row>
    <row r="7" spans="2:6" x14ac:dyDescent="0.3">
      <c r="B7" s="4">
        <v>5</v>
      </c>
      <c r="C7" s="17" t="s">
        <v>54</v>
      </c>
      <c r="D7" t="s">
        <v>227</v>
      </c>
      <c r="E7" s="16" t="s">
        <v>0</v>
      </c>
      <c r="F7" t="s">
        <v>321</v>
      </c>
    </row>
    <row r="8" spans="2:6" x14ac:dyDescent="0.3">
      <c r="B8" s="4"/>
      <c r="C8" s="17"/>
      <c r="E8" s="16"/>
      <c r="F8" t="s">
        <v>352</v>
      </c>
    </row>
    <row r="9" spans="2:6" x14ac:dyDescent="0.3">
      <c r="B9" s="4"/>
      <c r="C9" s="17"/>
      <c r="E9" s="16"/>
      <c r="F9" t="s">
        <v>305</v>
      </c>
    </row>
    <row r="10" spans="2:6" x14ac:dyDescent="0.3">
      <c r="B10" s="4"/>
      <c r="C10" s="17"/>
      <c r="E10" s="16"/>
      <c r="F10" t="s">
        <v>353</v>
      </c>
    </row>
    <row r="11" spans="2:6" x14ac:dyDescent="0.3">
      <c r="B11" s="4">
        <v>7</v>
      </c>
      <c r="C11" s="16" t="s">
        <v>230</v>
      </c>
      <c r="D11" t="s">
        <v>90</v>
      </c>
      <c r="E11" s="16" t="s">
        <v>0</v>
      </c>
      <c r="F11" t="s">
        <v>320</v>
      </c>
    </row>
    <row r="12" spans="2:6" x14ac:dyDescent="0.3">
      <c r="B12" s="4"/>
      <c r="C12" s="16"/>
      <c r="E12" s="16"/>
      <c r="F12" t="s">
        <v>315</v>
      </c>
    </row>
    <row r="13" spans="2:6" x14ac:dyDescent="0.3">
      <c r="B13" s="4"/>
      <c r="C13" s="16"/>
      <c r="E13" s="16"/>
      <c r="F13" t="s">
        <v>354</v>
      </c>
    </row>
    <row r="14" spans="2:6" x14ac:dyDescent="0.3">
      <c r="B14" s="4">
        <v>8</v>
      </c>
      <c r="C14" s="17" t="s">
        <v>123</v>
      </c>
      <c r="D14" t="s">
        <v>90</v>
      </c>
      <c r="E14" s="16" t="s">
        <v>0</v>
      </c>
      <c r="F14" t="s">
        <v>330</v>
      </c>
    </row>
    <row r="15" spans="2:6" x14ac:dyDescent="0.3">
      <c r="B15" s="4"/>
      <c r="C15" s="17"/>
      <c r="E15" s="16"/>
      <c r="F15" t="s">
        <v>331</v>
      </c>
    </row>
    <row r="16" spans="2:6" x14ac:dyDescent="0.3">
      <c r="B16" s="4"/>
      <c r="C16" s="17"/>
      <c r="E16" s="16"/>
      <c r="F16" t="s">
        <v>332</v>
      </c>
    </row>
    <row r="17" spans="2:6" x14ac:dyDescent="0.3">
      <c r="B17" s="4"/>
      <c r="C17" s="17"/>
      <c r="E17" s="16"/>
      <c r="F17" t="s">
        <v>333</v>
      </c>
    </row>
    <row r="18" spans="2:6" x14ac:dyDescent="0.3">
      <c r="B18" s="4"/>
      <c r="C18" s="17"/>
      <c r="E18" s="16"/>
      <c r="F18" t="s">
        <v>334</v>
      </c>
    </row>
    <row r="19" spans="2:6" x14ac:dyDescent="0.3">
      <c r="B19" s="4"/>
      <c r="C19" s="17"/>
      <c r="E19" s="16"/>
      <c r="F19" t="s">
        <v>335</v>
      </c>
    </row>
    <row r="20" spans="2:6" x14ac:dyDescent="0.3">
      <c r="B20" s="4"/>
      <c r="C20" s="17"/>
      <c r="E20" s="16"/>
      <c r="F20" t="s">
        <v>336</v>
      </c>
    </row>
    <row r="21" spans="2:6" x14ac:dyDescent="0.3">
      <c r="B21" s="4">
        <v>9</v>
      </c>
      <c r="C21" s="17" t="s">
        <v>127</v>
      </c>
      <c r="D21" t="s">
        <v>90</v>
      </c>
      <c r="E21" s="16" t="s">
        <v>221</v>
      </c>
      <c r="F21" t="s">
        <v>327</v>
      </c>
    </row>
    <row r="22" spans="2:6" x14ac:dyDescent="0.3">
      <c r="B22" s="4"/>
      <c r="C22" s="17"/>
      <c r="E22" s="16"/>
      <c r="F22" t="s">
        <v>355</v>
      </c>
    </row>
    <row r="23" spans="2:6" x14ac:dyDescent="0.3">
      <c r="B23" s="4"/>
      <c r="C23" s="17"/>
      <c r="E23" s="16"/>
      <c r="F23" t="s">
        <v>356</v>
      </c>
    </row>
    <row r="24" spans="2:6" x14ac:dyDescent="0.3">
      <c r="B24" s="4"/>
      <c r="C24" s="17"/>
      <c r="E24" s="16"/>
      <c r="F24" t="s">
        <v>328</v>
      </c>
    </row>
    <row r="25" spans="2:6" x14ac:dyDescent="0.3">
      <c r="B25" s="4"/>
      <c r="C25" s="17"/>
      <c r="E25" s="16"/>
      <c r="F25" t="s">
        <v>329</v>
      </c>
    </row>
    <row r="26" spans="2:6" x14ac:dyDescent="0.3">
      <c r="B26" s="4">
        <v>10</v>
      </c>
      <c r="C26" s="17" t="s">
        <v>128</v>
      </c>
      <c r="D26" t="s">
        <v>90</v>
      </c>
      <c r="E26" s="16" t="s">
        <v>0</v>
      </c>
      <c r="F26" t="s">
        <v>322</v>
      </c>
    </row>
    <row r="27" spans="2:6" x14ac:dyDescent="0.3">
      <c r="B27" s="4"/>
      <c r="C27" s="17"/>
      <c r="E27" s="16"/>
      <c r="F27" t="s">
        <v>323</v>
      </c>
    </row>
    <row r="28" spans="2:6" x14ac:dyDescent="0.3">
      <c r="B28" s="4"/>
      <c r="C28" s="17"/>
      <c r="E28" s="16"/>
      <c r="F28" t="s">
        <v>316</v>
      </c>
    </row>
    <row r="29" spans="2:6" x14ac:dyDescent="0.3">
      <c r="B29" s="4">
        <v>13</v>
      </c>
      <c r="C29" s="17" t="s">
        <v>136</v>
      </c>
      <c r="D29" t="s">
        <v>90</v>
      </c>
      <c r="E29" s="16" t="s">
        <v>221</v>
      </c>
      <c r="F29" t="s">
        <v>324</v>
      </c>
    </row>
    <row r="30" spans="2:6" x14ac:dyDescent="0.3">
      <c r="B30" s="4"/>
      <c r="C30" s="17"/>
      <c r="E30" s="16"/>
      <c r="F30" t="s">
        <v>283</v>
      </c>
    </row>
    <row r="31" spans="2:6" x14ac:dyDescent="0.3">
      <c r="B31" s="4"/>
      <c r="C31" s="17"/>
      <c r="E31" s="16"/>
      <c r="F31" t="s">
        <v>325</v>
      </c>
    </row>
    <row r="32" spans="2:6" x14ac:dyDescent="0.3">
      <c r="B32" s="4">
        <v>15</v>
      </c>
      <c r="C32" s="16" t="s">
        <v>59</v>
      </c>
      <c r="D32" t="s">
        <v>61</v>
      </c>
      <c r="E32" s="16" t="s">
        <v>221</v>
      </c>
      <c r="F32" t="s">
        <v>326</v>
      </c>
    </row>
    <row r="33" spans="2:6" x14ac:dyDescent="0.3">
      <c r="B33" s="4"/>
      <c r="C33" s="16"/>
      <c r="E33" s="16"/>
      <c r="F33" t="s">
        <v>340</v>
      </c>
    </row>
    <row r="34" spans="2:6" x14ac:dyDescent="0.3">
      <c r="B34" s="4"/>
      <c r="C34" s="16"/>
      <c r="E34" s="16"/>
      <c r="F34" t="s">
        <v>344</v>
      </c>
    </row>
    <row r="35" spans="2:6" x14ac:dyDescent="0.3">
      <c r="B35" s="4"/>
      <c r="C35" s="16"/>
      <c r="E35" s="16"/>
      <c r="F35" t="s">
        <v>341</v>
      </c>
    </row>
    <row r="36" spans="2:6" x14ac:dyDescent="0.3">
      <c r="B36" s="4"/>
      <c r="C36" s="16"/>
      <c r="E36" s="16"/>
      <c r="F36" t="s">
        <v>342</v>
      </c>
    </row>
    <row r="37" spans="2:6" x14ac:dyDescent="0.3">
      <c r="B37" s="4"/>
      <c r="C37" s="16"/>
      <c r="E37" s="16"/>
      <c r="F37" t="s">
        <v>343</v>
      </c>
    </row>
    <row r="38" spans="2:6" x14ac:dyDescent="0.3">
      <c r="B38" s="4"/>
      <c r="C38" s="16"/>
      <c r="E38" s="16"/>
      <c r="F38" t="s">
        <v>345</v>
      </c>
    </row>
    <row r="39" spans="2:6" x14ac:dyDescent="0.3">
      <c r="B39" s="4"/>
      <c r="C39" s="16"/>
      <c r="E39" s="16"/>
      <c r="F39" t="s">
        <v>317</v>
      </c>
    </row>
    <row r="40" spans="2:6" x14ac:dyDescent="0.3">
      <c r="B40" s="4">
        <v>16</v>
      </c>
      <c r="C40" s="16" t="s">
        <v>64</v>
      </c>
      <c r="D40" t="s">
        <v>61</v>
      </c>
      <c r="E40" s="16" t="s">
        <v>221</v>
      </c>
      <c r="F40" t="s">
        <v>318</v>
      </c>
    </row>
    <row r="41" spans="2:6" x14ac:dyDescent="0.3">
      <c r="B41" s="4"/>
      <c r="C41" s="16"/>
      <c r="E41" s="16"/>
      <c r="F41" t="s">
        <v>357</v>
      </c>
    </row>
    <row r="42" spans="2:6" x14ac:dyDescent="0.3">
      <c r="B42" s="4">
        <v>19</v>
      </c>
      <c r="C42" s="16" t="s">
        <v>69</v>
      </c>
      <c r="D42" t="s">
        <v>61</v>
      </c>
      <c r="E42" s="16" t="s">
        <v>221</v>
      </c>
      <c r="F42" t="s">
        <v>280</v>
      </c>
    </row>
    <row r="43" spans="2:6" x14ac:dyDescent="0.3">
      <c r="B43" s="4"/>
      <c r="C43" s="16"/>
      <c r="E43" s="16"/>
      <c r="F43" t="s">
        <v>319</v>
      </c>
    </row>
    <row r="44" spans="2:6" x14ac:dyDescent="0.3">
      <c r="B44" s="4"/>
      <c r="C44" s="16"/>
      <c r="E44" s="16"/>
      <c r="F44" t="s">
        <v>281</v>
      </c>
    </row>
    <row r="45" spans="2:6" x14ac:dyDescent="0.3">
      <c r="B45" s="4"/>
      <c r="C45" s="16"/>
      <c r="E45" s="16"/>
      <c r="F45" t="s">
        <v>282</v>
      </c>
    </row>
    <row r="46" spans="2:6" x14ac:dyDescent="0.3">
      <c r="B46" s="4">
        <v>20</v>
      </c>
      <c r="C46" s="17" t="s">
        <v>73</v>
      </c>
      <c r="D46" t="s">
        <v>61</v>
      </c>
      <c r="E46" s="16" t="s">
        <v>0</v>
      </c>
      <c r="F46" t="s">
        <v>376</v>
      </c>
    </row>
    <row r="47" spans="2:6" x14ac:dyDescent="0.3">
      <c r="B47" s="4"/>
      <c r="C47" s="17"/>
      <c r="E47" s="16"/>
      <c r="F47" t="s">
        <v>377</v>
      </c>
    </row>
    <row r="48" spans="2:6" x14ac:dyDescent="0.3">
      <c r="B48" s="4">
        <v>21</v>
      </c>
      <c r="C48" s="17" t="s">
        <v>74</v>
      </c>
      <c r="D48" t="s">
        <v>61</v>
      </c>
      <c r="E48" s="16" t="s">
        <v>0</v>
      </c>
      <c r="F48" t="s">
        <v>379</v>
      </c>
    </row>
    <row r="49" spans="2:6" x14ac:dyDescent="0.3">
      <c r="B49" s="4"/>
      <c r="C49" s="17"/>
      <c r="E49" s="16"/>
      <c r="F49" t="s">
        <v>378</v>
      </c>
    </row>
    <row r="50" spans="2:6" x14ac:dyDescent="0.3">
      <c r="B50" s="4">
        <v>22</v>
      </c>
      <c r="C50" s="16" t="s">
        <v>75</v>
      </c>
      <c r="D50" t="s">
        <v>61</v>
      </c>
      <c r="E50" s="16" t="s">
        <v>221</v>
      </c>
      <c r="F50" t="s">
        <v>279</v>
      </c>
    </row>
    <row r="51" spans="2:6" x14ac:dyDescent="0.3">
      <c r="B51" s="4"/>
      <c r="C51" s="16"/>
      <c r="E51" s="16"/>
      <c r="F51" t="s">
        <v>391</v>
      </c>
    </row>
    <row r="52" spans="2:6" x14ac:dyDescent="0.3">
      <c r="B52" s="4"/>
      <c r="C52" s="16"/>
      <c r="E52" s="16"/>
      <c r="F52" t="s">
        <v>358</v>
      </c>
    </row>
    <row r="53" spans="2:6" x14ac:dyDescent="0.3">
      <c r="B53" s="4">
        <v>23</v>
      </c>
      <c r="C53" s="16" t="s">
        <v>76</v>
      </c>
      <c r="D53" t="s">
        <v>61</v>
      </c>
      <c r="E53" s="16" t="s">
        <v>221</v>
      </c>
      <c r="F53" t="s">
        <v>293</v>
      </c>
    </row>
    <row r="54" spans="2:6" x14ac:dyDescent="0.3">
      <c r="B54" s="4">
        <v>24</v>
      </c>
      <c r="C54" s="17" t="s">
        <v>80</v>
      </c>
      <c r="D54" t="s">
        <v>61</v>
      </c>
      <c r="E54" s="16" t="s">
        <v>0</v>
      </c>
      <c r="F54" t="s">
        <v>380</v>
      </c>
    </row>
    <row r="55" spans="2:6" x14ac:dyDescent="0.3">
      <c r="B55" s="4"/>
      <c r="C55" s="17"/>
      <c r="E55" s="16"/>
      <c r="F55" t="s">
        <v>381</v>
      </c>
    </row>
    <row r="56" spans="2:6" x14ac:dyDescent="0.3">
      <c r="B56" s="4"/>
      <c r="C56" s="17"/>
      <c r="E56" s="16"/>
      <c r="F56" t="s">
        <v>359</v>
      </c>
    </row>
    <row r="57" spans="2:6" x14ac:dyDescent="0.3">
      <c r="B57" s="4"/>
      <c r="C57" s="17"/>
      <c r="E57" s="16"/>
      <c r="F57" t="s">
        <v>360</v>
      </c>
    </row>
    <row r="58" spans="2:6" x14ac:dyDescent="0.3">
      <c r="B58" s="4">
        <v>27</v>
      </c>
      <c r="C58" s="16" t="s">
        <v>86</v>
      </c>
      <c r="D58" t="s">
        <v>61</v>
      </c>
      <c r="E58" s="16" t="s">
        <v>221</v>
      </c>
      <c r="F58" t="s">
        <v>337</v>
      </c>
    </row>
    <row r="59" spans="2:6" x14ac:dyDescent="0.3">
      <c r="B59" s="4"/>
      <c r="C59" s="16"/>
      <c r="E59" s="16"/>
      <c r="F59" t="s">
        <v>338</v>
      </c>
    </row>
    <row r="60" spans="2:6" x14ac:dyDescent="0.3">
      <c r="B60" s="4"/>
      <c r="C60" s="16"/>
      <c r="E60" s="16"/>
      <c r="F60" t="s">
        <v>339</v>
      </c>
    </row>
    <row r="61" spans="2:6" x14ac:dyDescent="0.3">
      <c r="B61" s="4">
        <v>29</v>
      </c>
      <c r="C61" s="17" t="s">
        <v>139</v>
      </c>
      <c r="D61" t="s">
        <v>61</v>
      </c>
      <c r="E61" s="16" t="s">
        <v>0</v>
      </c>
      <c r="F61" t="s">
        <v>361</v>
      </c>
    </row>
    <row r="62" spans="2:6" x14ac:dyDescent="0.3">
      <c r="B62" s="4"/>
      <c r="C62" s="17"/>
      <c r="E62" s="16"/>
      <c r="F62" t="s">
        <v>309</v>
      </c>
    </row>
    <row r="63" spans="2:6" x14ac:dyDescent="0.3">
      <c r="B63" s="4"/>
      <c r="C63" s="17"/>
      <c r="E63" s="16"/>
      <c r="F63" t="s">
        <v>362</v>
      </c>
    </row>
    <row r="64" spans="2:6" x14ac:dyDescent="0.3">
      <c r="B64" s="4"/>
      <c r="C64" s="17"/>
      <c r="E64" s="16"/>
      <c r="F64" t="s">
        <v>392</v>
      </c>
    </row>
    <row r="65" spans="2:6" x14ac:dyDescent="0.3">
      <c r="B65" s="4"/>
      <c r="C65" s="17"/>
      <c r="E65" s="16"/>
      <c r="F65" t="s">
        <v>363</v>
      </c>
    </row>
    <row r="66" spans="2:6" x14ac:dyDescent="0.3">
      <c r="B66" s="4"/>
      <c r="C66" s="17"/>
      <c r="E66" s="16"/>
      <c r="F66" t="s">
        <v>310</v>
      </c>
    </row>
    <row r="67" spans="2:6" x14ac:dyDescent="0.3">
      <c r="B67" s="4"/>
      <c r="C67" s="17"/>
      <c r="E67" s="16"/>
      <c r="F67" t="s">
        <v>364</v>
      </c>
    </row>
    <row r="68" spans="2:6" x14ac:dyDescent="0.3">
      <c r="B68" s="4">
        <v>32</v>
      </c>
      <c r="C68" s="16" t="s">
        <v>113</v>
      </c>
      <c r="D68" t="s">
        <v>108</v>
      </c>
      <c r="E68" s="16" t="s">
        <v>0</v>
      </c>
      <c r="F68" t="s">
        <v>365</v>
      </c>
    </row>
    <row r="69" spans="2:6" x14ac:dyDescent="0.3">
      <c r="B69" s="4"/>
      <c r="C69" s="16"/>
      <c r="E69" s="16"/>
      <c r="F69" t="s">
        <v>366</v>
      </c>
    </row>
    <row r="70" spans="2:6" x14ac:dyDescent="0.3">
      <c r="B70" s="4"/>
      <c r="C70" s="16"/>
      <c r="E70" s="16"/>
      <c r="F70" t="s">
        <v>367</v>
      </c>
    </row>
    <row r="71" spans="2:6" x14ac:dyDescent="0.3">
      <c r="B71" s="4"/>
      <c r="C71" s="16"/>
      <c r="E71" s="16"/>
      <c r="F71" t="s">
        <v>368</v>
      </c>
    </row>
    <row r="72" spans="2:6" x14ac:dyDescent="0.3">
      <c r="B72" s="4">
        <v>35</v>
      </c>
      <c r="C72" s="17" t="s">
        <v>119</v>
      </c>
      <c r="D72" t="s">
        <v>108</v>
      </c>
      <c r="E72" s="16" t="s">
        <v>0</v>
      </c>
      <c r="F72" t="s">
        <v>386</v>
      </c>
    </row>
    <row r="73" spans="2:6" x14ac:dyDescent="0.3">
      <c r="B73" s="4"/>
      <c r="C73" s="17"/>
      <c r="E73" s="16"/>
      <c r="F73" t="s">
        <v>346</v>
      </c>
    </row>
    <row r="74" spans="2:6" x14ac:dyDescent="0.3">
      <c r="B74" s="4"/>
      <c r="C74" s="17"/>
      <c r="E74" s="16"/>
      <c r="F74" t="s">
        <v>347</v>
      </c>
    </row>
    <row r="75" spans="2:6" x14ac:dyDescent="0.3">
      <c r="B75" s="4"/>
      <c r="C75" s="17"/>
      <c r="E75" s="16"/>
      <c r="F75" t="s">
        <v>369</v>
      </c>
    </row>
    <row r="76" spans="2:6" x14ac:dyDescent="0.3">
      <c r="B76" s="4"/>
      <c r="C76" s="17"/>
      <c r="E76" s="16"/>
      <c r="F76" t="s">
        <v>370</v>
      </c>
    </row>
    <row r="77" spans="2:6" x14ac:dyDescent="0.3">
      <c r="B77" s="4"/>
      <c r="C77" s="17"/>
      <c r="E77" s="16"/>
      <c r="F77" t="s">
        <v>371</v>
      </c>
    </row>
    <row r="78" spans="2:6" x14ac:dyDescent="0.3">
      <c r="B78" s="4"/>
      <c r="C78" s="17"/>
      <c r="E78" s="16"/>
      <c r="F78" t="s">
        <v>385</v>
      </c>
    </row>
    <row r="79" spans="2:6" x14ac:dyDescent="0.3">
      <c r="B79" s="4">
        <v>46</v>
      </c>
      <c r="C79" s="17" t="s">
        <v>155</v>
      </c>
      <c r="D79" t="s">
        <v>93</v>
      </c>
      <c r="E79" s="16" t="s">
        <v>0</v>
      </c>
      <c r="F79" t="s">
        <v>372</v>
      </c>
    </row>
    <row r="80" spans="2:6" x14ac:dyDescent="0.3">
      <c r="B80" s="4"/>
      <c r="C80" s="17"/>
      <c r="E80" s="16"/>
      <c r="F80" t="s">
        <v>373</v>
      </c>
    </row>
    <row r="81" spans="2:6" x14ac:dyDescent="0.3">
      <c r="B81" s="4"/>
      <c r="C81" s="17"/>
      <c r="E81" s="16"/>
      <c r="F81" t="s">
        <v>374</v>
      </c>
    </row>
    <row r="82" spans="2:6" x14ac:dyDescent="0.3">
      <c r="B82" s="4">
        <v>47</v>
      </c>
      <c r="C82" s="17" t="s">
        <v>158</v>
      </c>
      <c r="D82" t="s">
        <v>93</v>
      </c>
      <c r="E82" s="16" t="s">
        <v>221</v>
      </c>
      <c r="F82" t="s">
        <v>308</v>
      </c>
    </row>
    <row r="83" spans="2:6" x14ac:dyDescent="0.3">
      <c r="B83" s="4"/>
      <c r="C83" s="17"/>
      <c r="E83" s="16"/>
      <c r="F83" t="s">
        <v>306</v>
      </c>
    </row>
    <row r="84" spans="2:6" x14ac:dyDescent="0.3">
      <c r="B84" s="4"/>
      <c r="C84" s="17"/>
      <c r="E84" s="16"/>
      <c r="F84" t="s">
        <v>307</v>
      </c>
    </row>
    <row r="85" spans="2:6" x14ac:dyDescent="0.3">
      <c r="B85" s="4">
        <v>52</v>
      </c>
      <c r="C85" s="17" t="s">
        <v>174</v>
      </c>
      <c r="D85" t="s">
        <v>175</v>
      </c>
      <c r="E85" s="16" t="s">
        <v>0</v>
      </c>
      <c r="F85" t="s">
        <v>288</v>
      </c>
    </row>
    <row r="86" spans="2:6" x14ac:dyDescent="0.3">
      <c r="B86" s="4"/>
      <c r="C86" s="17"/>
      <c r="E86" s="16"/>
      <c r="F86" t="s">
        <v>289</v>
      </c>
    </row>
    <row r="87" spans="2:6" x14ac:dyDescent="0.3">
      <c r="B87" s="4"/>
      <c r="C87" s="17"/>
      <c r="E87" s="16"/>
      <c r="F87" t="s">
        <v>291</v>
      </c>
    </row>
    <row r="88" spans="2:6" x14ac:dyDescent="0.3">
      <c r="B88" s="4"/>
      <c r="C88" s="17"/>
      <c r="E88" s="16"/>
      <c r="F88" t="s">
        <v>290</v>
      </c>
    </row>
    <row r="89" spans="2:6" x14ac:dyDescent="0.3">
      <c r="B89" s="4"/>
      <c r="C89" s="17"/>
      <c r="E89" s="16"/>
      <c r="F89" t="s">
        <v>375</v>
      </c>
    </row>
    <row r="90" spans="2:6" x14ac:dyDescent="0.3">
      <c r="B90" s="4"/>
      <c r="C90" s="17"/>
      <c r="E90" s="16"/>
      <c r="F90" t="s">
        <v>292</v>
      </c>
    </row>
    <row r="91" spans="2:6" x14ac:dyDescent="0.3">
      <c r="B91" s="4"/>
      <c r="C91" s="17"/>
      <c r="E91" s="16"/>
      <c r="F91" t="s">
        <v>296</v>
      </c>
    </row>
    <row r="92" spans="2:6" x14ac:dyDescent="0.3">
      <c r="B92" s="4">
        <v>53</v>
      </c>
      <c r="C92" s="17" t="s">
        <v>179</v>
      </c>
      <c r="D92" t="s">
        <v>175</v>
      </c>
      <c r="E92" s="16" t="s">
        <v>221</v>
      </c>
      <c r="F92" t="s">
        <v>294</v>
      </c>
    </row>
    <row r="93" spans="2:6" x14ac:dyDescent="0.3">
      <c r="B93" s="4"/>
      <c r="C93" s="17"/>
      <c r="E93" s="16"/>
      <c r="F93" t="s">
        <v>295</v>
      </c>
    </row>
    <row r="94" spans="2:6" x14ac:dyDescent="0.3">
      <c r="B94" s="4"/>
      <c r="C94" s="17"/>
      <c r="E94" s="16"/>
      <c r="F94" t="s">
        <v>297</v>
      </c>
    </row>
    <row r="95" spans="2:6" x14ac:dyDescent="0.3">
      <c r="B95" s="4">
        <v>57</v>
      </c>
      <c r="C95" s="17" t="s">
        <v>233</v>
      </c>
      <c r="D95" t="s">
        <v>269</v>
      </c>
      <c r="E95" s="16" t="s">
        <v>0</v>
      </c>
      <c r="F95" t="s">
        <v>285</v>
      </c>
    </row>
    <row r="96" spans="2:6" x14ac:dyDescent="0.3">
      <c r="B96" s="4"/>
      <c r="C96" s="17"/>
      <c r="E96" s="16"/>
      <c r="F96" t="s">
        <v>284</v>
      </c>
    </row>
    <row r="97" spans="2:6" x14ac:dyDescent="0.3">
      <c r="B97" s="4"/>
      <c r="C97" s="17"/>
      <c r="E97" s="16"/>
      <c r="F97" t="s">
        <v>286</v>
      </c>
    </row>
    <row r="98" spans="2:6" x14ac:dyDescent="0.3">
      <c r="B98" s="4"/>
      <c r="C98" s="17"/>
      <c r="E98" s="16"/>
      <c r="F98" t="s">
        <v>287</v>
      </c>
    </row>
    <row r="99" spans="2:6" x14ac:dyDescent="0.3">
      <c r="B99" s="4">
        <v>60</v>
      </c>
      <c r="C99" s="17" t="s">
        <v>100</v>
      </c>
      <c r="D99" t="s">
        <v>102</v>
      </c>
      <c r="E99" s="16" t="s">
        <v>221</v>
      </c>
      <c r="F99" t="s">
        <v>300</v>
      </c>
    </row>
    <row r="100" spans="2:6" x14ac:dyDescent="0.3">
      <c r="B100" s="4"/>
      <c r="C100" s="17"/>
      <c r="E100" s="16"/>
      <c r="F100" t="s">
        <v>301</v>
      </c>
    </row>
    <row r="101" spans="2:6" x14ac:dyDescent="0.3">
      <c r="B101" s="4"/>
      <c r="C101" s="17"/>
      <c r="E101" s="16"/>
      <c r="F101" t="s">
        <v>302</v>
      </c>
    </row>
    <row r="102" spans="2:6" x14ac:dyDescent="0.3">
      <c r="B102" s="4">
        <v>61</v>
      </c>
      <c r="C102" s="17" t="s">
        <v>274</v>
      </c>
      <c r="D102" t="s">
        <v>102</v>
      </c>
      <c r="E102" s="16" t="s">
        <v>0</v>
      </c>
      <c r="F102" t="s">
        <v>393</v>
      </c>
    </row>
    <row r="103" spans="2:6" x14ac:dyDescent="0.3">
      <c r="B103" s="4"/>
      <c r="C103" s="17"/>
      <c r="E103" s="16"/>
      <c r="F103" t="s">
        <v>351</v>
      </c>
    </row>
    <row r="104" spans="2:6" x14ac:dyDescent="0.3">
      <c r="B104" s="4"/>
      <c r="C104" s="17"/>
      <c r="E104" s="16"/>
      <c r="F104" t="s">
        <v>298</v>
      </c>
    </row>
    <row r="105" spans="2:6" x14ac:dyDescent="0.3">
      <c r="B105" s="4"/>
      <c r="C105" s="17"/>
      <c r="E105" s="16"/>
      <c r="F105" t="s">
        <v>299</v>
      </c>
    </row>
    <row r="106" spans="2:6" x14ac:dyDescent="0.3">
      <c r="B106" s="4">
        <v>62</v>
      </c>
      <c r="C106" s="17" t="s">
        <v>193</v>
      </c>
      <c r="D106" t="s">
        <v>102</v>
      </c>
      <c r="E106" s="16" t="s">
        <v>221</v>
      </c>
      <c r="F106" t="s">
        <v>350</v>
      </c>
    </row>
    <row r="107" spans="2:6" x14ac:dyDescent="0.3">
      <c r="B107" s="4"/>
      <c r="C107" s="17"/>
      <c r="E107" s="16"/>
      <c r="F107" t="s">
        <v>387</v>
      </c>
    </row>
    <row r="108" spans="2:6" x14ac:dyDescent="0.3">
      <c r="B108" s="4"/>
      <c r="C108" s="17"/>
      <c r="E108" s="16"/>
      <c r="F108" t="s">
        <v>390</v>
      </c>
    </row>
    <row r="109" spans="2:6" x14ac:dyDescent="0.3">
      <c r="B109" s="4">
        <v>65</v>
      </c>
      <c r="C109" s="17" t="s">
        <v>197</v>
      </c>
      <c r="D109" t="s">
        <v>105</v>
      </c>
      <c r="E109" s="16" t="s">
        <v>221</v>
      </c>
      <c r="F109" t="s">
        <v>311</v>
      </c>
    </row>
    <row r="110" spans="2:6" x14ac:dyDescent="0.3">
      <c r="B110" s="4"/>
      <c r="C110" s="17"/>
      <c r="E110" s="16"/>
      <c r="F110" t="s">
        <v>312</v>
      </c>
    </row>
    <row r="111" spans="2:6" x14ac:dyDescent="0.3">
      <c r="B111" s="4"/>
      <c r="C111" s="17"/>
      <c r="E111" s="16"/>
      <c r="F111" t="s">
        <v>313</v>
      </c>
    </row>
    <row r="112" spans="2:6" x14ac:dyDescent="0.3">
      <c r="B112" s="4">
        <v>68</v>
      </c>
      <c r="C112" s="17" t="s">
        <v>206</v>
      </c>
      <c r="D112" t="s">
        <v>105</v>
      </c>
      <c r="E112" s="16" t="s">
        <v>0</v>
      </c>
      <c r="F112" t="s">
        <v>388</v>
      </c>
    </row>
    <row r="113" spans="6:6" x14ac:dyDescent="0.3">
      <c r="F113" t="s">
        <v>394</v>
      </c>
    </row>
    <row r="114" spans="6:6" x14ac:dyDescent="0.3">
      <c r="F114" t="s">
        <v>389</v>
      </c>
    </row>
    <row r="115" spans="6:6" x14ac:dyDescent="0.3">
      <c r="F115" t="s">
        <v>348</v>
      </c>
    </row>
  </sheetData>
  <autoFilter ref="B2:F112" xr:uid="{0997142C-0CEB-4CEF-9CCC-E9BB694A1592}"/>
  <conditionalFormatting sqref="E7:E10 E68:E71">
    <cfRule type="expression" dxfId="2" priority="1">
      <formula>E7="Medium"</formula>
    </cfRule>
    <cfRule type="expression" dxfId="1" priority="2">
      <formula>E7="Low"</formula>
    </cfRule>
    <cfRule type="expression" dxfId="0" priority="3">
      <formula>E7="High"</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0BFC-F0F5-4CEB-8106-B163541D9838}">
  <dimension ref="B2:I15"/>
  <sheetViews>
    <sheetView workbookViewId="0">
      <selection activeCell="I5" sqref="I2:I5"/>
    </sheetView>
  </sheetViews>
  <sheetFormatPr defaultColWidth="8.77734375" defaultRowHeight="14.4" x14ac:dyDescent="0.3"/>
  <cols>
    <col min="2" max="2" width="33.44140625" bestFit="1" customWidth="1"/>
    <col min="4" max="4" width="35.109375" customWidth="1"/>
  </cols>
  <sheetData>
    <row r="2" spans="2:9" x14ac:dyDescent="0.3">
      <c r="B2" s="1" t="s">
        <v>216</v>
      </c>
      <c r="C2" s="1"/>
      <c r="D2" s="1" t="s">
        <v>25</v>
      </c>
      <c r="F2" s="1" t="s">
        <v>217</v>
      </c>
      <c r="I2" s="1"/>
    </row>
    <row r="3" spans="2:9" x14ac:dyDescent="0.3">
      <c r="B3" t="s">
        <v>218</v>
      </c>
      <c r="D3" t="s">
        <v>219</v>
      </c>
      <c r="F3" t="s">
        <v>43</v>
      </c>
      <c r="G3">
        <v>2</v>
      </c>
    </row>
    <row r="4" spans="2:9" x14ac:dyDescent="0.3">
      <c r="B4" t="s">
        <v>220</v>
      </c>
      <c r="D4" t="s">
        <v>221</v>
      </c>
      <c r="F4" t="s">
        <v>42</v>
      </c>
      <c r="G4">
        <v>1</v>
      </c>
    </row>
    <row r="5" spans="2:9" x14ac:dyDescent="0.3">
      <c r="B5" t="s">
        <v>222</v>
      </c>
      <c r="D5" t="s">
        <v>2</v>
      </c>
      <c r="F5" t="s">
        <v>41</v>
      </c>
      <c r="G5">
        <v>0</v>
      </c>
    </row>
    <row r="6" spans="2:9" x14ac:dyDescent="0.3">
      <c r="B6" t="s">
        <v>175</v>
      </c>
      <c r="D6" t="s">
        <v>3</v>
      </c>
    </row>
    <row r="7" spans="2:9" x14ac:dyDescent="0.3">
      <c r="B7" t="s">
        <v>108</v>
      </c>
      <c r="D7" t="s">
        <v>223</v>
      </c>
    </row>
    <row r="8" spans="2:9" x14ac:dyDescent="0.3">
      <c r="B8" t="s">
        <v>185</v>
      </c>
    </row>
    <row r="9" spans="2:9" x14ac:dyDescent="0.3">
      <c r="B9" t="s">
        <v>224</v>
      </c>
    </row>
    <row r="10" spans="2:9" x14ac:dyDescent="0.3">
      <c r="B10" t="s">
        <v>105</v>
      </c>
    </row>
    <row r="11" spans="2:9" x14ac:dyDescent="0.3">
      <c r="B11" t="s">
        <v>93</v>
      </c>
    </row>
    <row r="12" spans="2:9" x14ac:dyDescent="0.3">
      <c r="B12" t="s">
        <v>102</v>
      </c>
    </row>
    <row r="13" spans="2:9" x14ac:dyDescent="0.3">
      <c r="B13" t="s">
        <v>142</v>
      </c>
    </row>
    <row r="14" spans="2:9" x14ac:dyDescent="0.3">
      <c r="B14" t="s">
        <v>225</v>
      </c>
    </row>
    <row r="15" spans="2:9" x14ac:dyDescent="0.3">
      <c r="B15"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Criteria list (EN &amp; FR)</vt:lpstr>
      <vt:lpstr>List of suggested indicators (E</vt:lpstr>
      <vt:lpstr>Groups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Guiod</dc:creator>
  <cp:keywords/>
  <dc:description/>
  <cp:lastModifiedBy>Florian Guiod</cp:lastModifiedBy>
  <cp:revision/>
  <dcterms:created xsi:type="dcterms:W3CDTF">2023-10-30T14:00:57Z</dcterms:created>
  <dcterms:modified xsi:type="dcterms:W3CDTF">2024-06-21T07:25:58Z</dcterms:modified>
  <cp:category/>
  <cp:contentStatus/>
</cp:coreProperties>
</file>